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21 - TRABAJOS OFICINA\31 - AJUSTES\2 - EXCAVACIONES Y RELLENOS\"/>
    </mc:Choice>
  </mc:AlternateContent>
  <xr:revisionPtr revIDLastSave="0" documentId="13_ncr:1_{0A9CCA5A-2976-4ECD-9258-740B0714B447}" xr6:coauthVersionLast="47" xr6:coauthVersionMax="47" xr10:uidLastSave="{00000000-0000-0000-0000-000000000000}"/>
  <bookViews>
    <workbookView xWindow="-108" yWindow="-108" windowWidth="23256" windowHeight="12456" tabRatio="888" firstSheet="1" activeTab="1" xr2:uid="{00000000-000D-0000-FFFF-FFFF00000000}"/>
  </bookViews>
  <sheets>
    <sheet name="DATOS INICIALES" sheetId="11" state="hidden" r:id="rId1"/>
    <sheet name="A1" sheetId="7" r:id="rId2"/>
    <sheet name="A2" sheetId="8" r:id="rId3"/>
    <sheet name="A3" sheetId="9" r:id="rId4"/>
    <sheet name="A4" sheetId="10" r:id="rId5"/>
    <sheet name="A5" sheetId="16" r:id="rId6"/>
    <sheet name="A6" sheetId="17" r:id="rId7"/>
    <sheet name="A7" sheetId="18" r:id="rId8"/>
    <sheet name="A8" sheetId="19" r:id="rId9"/>
    <sheet name="A9" sheetId="20" r:id="rId10"/>
    <sheet name="A10" sheetId="21" r:id="rId11"/>
    <sheet name="A11" sheetId="22" r:id="rId12"/>
    <sheet name="A12" sheetId="23" r:id="rId13"/>
    <sheet name="A13" sheetId="12" r:id="rId14"/>
    <sheet name="A14" sheetId="24" r:id="rId15"/>
    <sheet name="A15" sheetId="25" r:id="rId16"/>
    <sheet name="A16" sheetId="26" r:id="rId17"/>
    <sheet name="A17" sheetId="27" r:id="rId18"/>
  </sheets>
  <definedNames>
    <definedName name="_xlnm.Print_Area" localSheetId="1">'A1'!$A$1:$G$21</definedName>
    <definedName name="_xlnm.Print_Area" localSheetId="10">'A10'!$A$1:$G$25</definedName>
    <definedName name="_xlnm.Print_Area" localSheetId="11">'A11'!$A$1:$G$25</definedName>
    <definedName name="_xlnm.Print_Area" localSheetId="12">'A12'!$A$1:$G$25</definedName>
    <definedName name="_xlnm.Print_Area" localSheetId="13">'A13'!$A$1:$G$25</definedName>
    <definedName name="_xlnm.Print_Area" localSheetId="14">'A14'!$A$1:$G$25</definedName>
    <definedName name="_xlnm.Print_Area" localSheetId="15">'A15'!$A$1:$G$25</definedName>
    <definedName name="_xlnm.Print_Area" localSheetId="16">'A16'!$A$1:$G$25</definedName>
    <definedName name="_xlnm.Print_Area" localSheetId="17">'A17'!$A$1:$G$25</definedName>
    <definedName name="_xlnm.Print_Area" localSheetId="2">'A2'!$A$1:$G$18</definedName>
    <definedName name="_xlnm.Print_Area" localSheetId="3">'A3'!$A$1:$G$14</definedName>
    <definedName name="_xlnm.Print_Area" localSheetId="4">'A4'!$A$1:$G$15</definedName>
    <definedName name="_xlnm.Print_Area" localSheetId="5">'A5'!$A$1:$G$15</definedName>
    <definedName name="_xlnm.Print_Area" localSheetId="6">'A6'!$A$1:$G$16</definedName>
    <definedName name="_xlnm.Print_Area" localSheetId="7">'A7'!$A$1:$G$16</definedName>
    <definedName name="_xlnm.Print_Area" localSheetId="8">'A8'!$A$1:$G$21</definedName>
    <definedName name="_xlnm.Print_Area" localSheetId="9">'A9'!$A$1:$G$13</definedName>
    <definedName name="_xlnm.Print_Titles" localSheetId="1">'A1'!$4:$7</definedName>
    <definedName name="_xlnm.Print_Titles" localSheetId="10">'A10'!$4:$7</definedName>
    <definedName name="_xlnm.Print_Titles" localSheetId="11">'A11'!$4:$7</definedName>
    <definedName name="_xlnm.Print_Titles" localSheetId="12">'A12'!$4:$7</definedName>
    <definedName name="_xlnm.Print_Titles" localSheetId="13">'A13'!$4:$7</definedName>
    <definedName name="_xlnm.Print_Titles" localSheetId="14">'A14'!$4:$7</definedName>
    <definedName name="_xlnm.Print_Titles" localSheetId="15">'A15'!$4:$7</definedName>
    <definedName name="_xlnm.Print_Titles" localSheetId="16">'A16'!$4:$7</definedName>
    <definedName name="_xlnm.Print_Titles" localSheetId="17">'A17'!$4:$7</definedName>
    <definedName name="_xlnm.Print_Titles" localSheetId="2">'A2'!$4:$7</definedName>
    <definedName name="_xlnm.Print_Titles" localSheetId="3">'A3'!$4:$7</definedName>
    <definedName name="_xlnm.Print_Titles" localSheetId="4">'A4'!$4:$7</definedName>
    <definedName name="_xlnm.Print_Titles" localSheetId="5">'A5'!$4:$7</definedName>
    <definedName name="_xlnm.Print_Titles" localSheetId="6">'A6'!$4:$7</definedName>
    <definedName name="_xlnm.Print_Titles" localSheetId="7">'A7'!$4:$7</definedName>
    <definedName name="_xlnm.Print_Titles" localSheetId="8">'A8'!$4:$7</definedName>
    <definedName name="_xlnm.Print_Titles" localSheetId="9">'A9'!$4:$7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8" l="1"/>
  <c r="A4" i="27" l="1"/>
  <c r="A4" i="26"/>
  <c r="A4" i="25"/>
  <c r="A4" i="24"/>
  <c r="A4" i="12"/>
  <c r="A4" i="23"/>
  <c r="A4" i="22"/>
  <c r="A4" i="21"/>
  <c r="A4" i="20"/>
  <c r="A4" i="19"/>
  <c r="A4" i="18"/>
  <c r="A4" i="17"/>
  <c r="A4" i="16"/>
  <c r="A4" i="10"/>
  <c r="A4" i="9"/>
  <c r="A4" i="8"/>
  <c r="A4" i="7"/>
  <c r="E6" i="27" l="1"/>
  <c r="A25" i="27" s="1"/>
  <c r="E6" i="26"/>
  <c r="A25" i="26" s="1"/>
  <c r="E6" i="25"/>
  <c r="A25" i="25" s="1"/>
  <c r="E6" i="24"/>
  <c r="A25" i="24" s="1"/>
  <c r="G1" i="27"/>
  <c r="C1" i="27"/>
  <c r="G1" i="26"/>
  <c r="C1" i="26"/>
  <c r="G1" i="25"/>
  <c r="C1" i="25"/>
  <c r="G1" i="24"/>
  <c r="C1" i="24"/>
  <c r="E6" i="12"/>
  <c r="A25" i="12" s="1"/>
  <c r="E6" i="23"/>
  <c r="A25" i="23" s="1"/>
  <c r="E6" i="22"/>
  <c r="A25" i="22" s="1"/>
  <c r="E6" i="21"/>
  <c r="A25" i="21" s="1"/>
  <c r="E6" i="20"/>
  <c r="A13" i="20" s="1"/>
  <c r="E6" i="19"/>
  <c r="A21" i="19" s="1"/>
  <c r="E6" i="18"/>
  <c r="A16" i="18" s="1"/>
  <c r="E6" i="17"/>
  <c r="A16" i="17" s="1"/>
  <c r="E6" i="16"/>
  <c r="A15" i="16" s="1"/>
  <c r="G1" i="23"/>
  <c r="C1" i="23"/>
  <c r="G1" i="22"/>
  <c r="C1" i="22"/>
  <c r="G1" i="21"/>
  <c r="C1" i="21"/>
  <c r="G1" i="20"/>
  <c r="C1" i="20"/>
  <c r="G1" i="19"/>
  <c r="C1" i="19"/>
  <c r="G1" i="18"/>
  <c r="C1" i="18"/>
  <c r="G1" i="17"/>
  <c r="C1" i="17"/>
  <c r="G1" i="16"/>
  <c r="C1" i="16"/>
  <c r="G1" i="12"/>
  <c r="C1" i="12"/>
  <c r="E6" i="10"/>
  <c r="A15" i="10" s="1"/>
  <c r="E6" i="9"/>
  <c r="A14" i="9" s="1"/>
  <c r="E6" i="8"/>
  <c r="E6" i="7"/>
  <c r="A21" i="7" s="1"/>
  <c r="G1" i="8"/>
  <c r="G1" i="10"/>
  <c r="G1" i="9"/>
  <c r="C1" i="10"/>
  <c r="C1" i="9"/>
  <c r="C1" i="8"/>
  <c r="G1" i="7"/>
  <c r="C1" i="7"/>
</calcChain>
</file>

<file path=xl/sharedStrings.xml><?xml version="1.0" encoding="utf-8"?>
<sst xmlns="http://schemas.openxmlformats.org/spreadsheetml/2006/main" count="260" uniqueCount="92">
  <si>
    <t>P.K.</t>
  </si>
  <si>
    <t>Área de Excavación (m2)</t>
  </si>
  <si>
    <t>Volumen de Excavación (m3)</t>
  </si>
  <si>
    <t>Vol. Excavación acumul. (m3)</t>
  </si>
  <si>
    <t xml:space="preserve">MUNICIPIO </t>
  </si>
  <si>
    <t>NOMBRE DEL PROYECTO:</t>
  </si>
  <si>
    <t>MUNICIPIO:</t>
  </si>
  <si>
    <t>CORREGIMIENTO O VEREDA:</t>
  </si>
  <si>
    <t>ALINEAMIENTO O TRAMO</t>
  </si>
  <si>
    <t xml:space="preserve">ABSCISA FINAL </t>
  </si>
  <si>
    <t>TRAMO</t>
  </si>
  <si>
    <t>LONGITUD</t>
  </si>
  <si>
    <t>P.K. inicial:</t>
  </si>
  <si>
    <t>P.K. final:</t>
  </si>
  <si>
    <t>Área de Conformación (m2)</t>
  </si>
  <si>
    <t>Volumen de Conformación (m3)</t>
  </si>
  <si>
    <t>Vol. Conformación acumul. (m3)</t>
  </si>
  <si>
    <t>Obras de construcción y ampliación de la Unidad Productiva del Nodo Noroccidente de ECOMUN, que se adecúa y construye en la vereda La Doctrina, del municipio de Lorica, departamento de Córdoba en el Proyecto denominado “Piscicultura del Común”</t>
  </si>
  <si>
    <t>LORICA</t>
  </si>
  <si>
    <t>LA DOCTRINA</t>
  </si>
  <si>
    <t>RESERVORIO 1</t>
  </si>
  <si>
    <t>RESERVORIO 2</t>
  </si>
  <si>
    <t>ESTANQUE DE LEVANTE 1</t>
  </si>
  <si>
    <t>ESTANQUE DE LEVANTE 2</t>
  </si>
  <si>
    <t>ESTANQUE DE LEVANTE 3</t>
  </si>
  <si>
    <t>ESTANQUE DE LEVANTE 4</t>
  </si>
  <si>
    <t>ESTANQUE DE LEVANTE 5</t>
  </si>
  <si>
    <t>ESTANQUE DE LEVANTE 6</t>
  </si>
  <si>
    <t>ESTANQUE DE LEVANTE 7</t>
  </si>
  <si>
    <t>ESTANQUE DE ENGORDE 1</t>
  </si>
  <si>
    <t>ESTANQUE DE ENGORDE 2</t>
  </si>
  <si>
    <t>ESTANQUE DE ENGORDE 3</t>
  </si>
  <si>
    <t>ESTANQUE DE ENGORDE 4</t>
  </si>
  <si>
    <t>ESTANQUE DE ENGORDE 5</t>
  </si>
  <si>
    <t>ESTANQUE DE ENGORDE 6</t>
  </si>
  <si>
    <t>ESTANQUE DE ENGORDE 7</t>
  </si>
  <si>
    <t>ESTANQUE DE ENGORDE 8</t>
  </si>
  <si>
    <t>0,66</t>
  </si>
  <si>
    <t>0,64</t>
  </si>
  <si>
    <t>0,93</t>
  </si>
  <si>
    <t>2.825,57</t>
  </si>
  <si>
    <t>3.224,21</t>
  </si>
  <si>
    <t>3.891,68</t>
  </si>
  <si>
    <t>4.235,13</t>
  </si>
  <si>
    <t>5.295,88</t>
  </si>
  <si>
    <t>5.846,58</t>
  </si>
  <si>
    <t>6.664,11</t>
  </si>
  <si>
    <t>7.142,31</t>
  </si>
  <si>
    <t>0,94</t>
  </si>
  <si>
    <t>2.490,64</t>
  </si>
  <si>
    <t>0,56</t>
  </si>
  <si>
    <t>1.487,39</t>
  </si>
  <si>
    <t>1.174,66</t>
  </si>
  <si>
    <t>1.415,68</t>
  </si>
  <si>
    <t>1.721,82</t>
  </si>
  <si>
    <t>2.822,64</t>
  </si>
  <si>
    <t>3.138,60</t>
  </si>
  <si>
    <t>1,65</t>
  </si>
  <si>
    <t>1.445,65</t>
  </si>
  <si>
    <t>1.653,86</t>
  </si>
  <si>
    <t>1.793,62</t>
  </si>
  <si>
    <t>2.071,67</t>
  </si>
  <si>
    <t>2.466,26</t>
  </si>
  <si>
    <t>2.714,91</t>
  </si>
  <si>
    <t>1,90</t>
  </si>
  <si>
    <t>2.170,75</t>
  </si>
  <si>
    <t>2.497,41</t>
  </si>
  <si>
    <t>0,69</t>
  </si>
  <si>
    <t>44,90</t>
  </si>
  <si>
    <t>1.135,38</t>
  </si>
  <si>
    <t>2.646,60</t>
  </si>
  <si>
    <t>3.423,85</t>
  </si>
  <si>
    <t>4.184,18</t>
  </si>
  <si>
    <t>5.703,77</t>
  </si>
  <si>
    <t>6.025,91</t>
  </si>
  <si>
    <t>6.065,97</t>
  </si>
  <si>
    <t>1.186,69</t>
  </si>
  <si>
    <t>1.685,11</t>
  </si>
  <si>
    <t>2.172,38</t>
  </si>
  <si>
    <t>2.487,82</t>
  </si>
  <si>
    <t>2.653,85</t>
  </si>
  <si>
    <t>2.740,19</t>
  </si>
  <si>
    <t>0,67</t>
  </si>
  <si>
    <t>1.225,74</t>
  </si>
  <si>
    <t>1.431,66</t>
  </si>
  <si>
    <t>1.732,66</t>
  </si>
  <si>
    <t>2.151,86</t>
  </si>
  <si>
    <t>2.416,70</t>
  </si>
  <si>
    <t>2.483,51</t>
  </si>
  <si>
    <t>86,90</t>
  </si>
  <si>
    <t>1.161,74</t>
  </si>
  <si>
    <t>2.121,75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</si>
</sst>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K0\+00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Calibri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0" xfId="0" applyNumberFormat="1"/>
    <xf numFmtId="164" fontId="1" fillId="0" borderId="10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2" fontId="1" fillId="2" borderId="1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2" fontId="1" fillId="0" borderId="28" xfId="0" applyNumberFormat="1" applyFont="1" applyBorder="1" applyAlignment="1">
      <alignment horizontal="center" vertical="center" wrapText="1"/>
    </xf>
    <xf numFmtId="2" fontId="1" fillId="2" borderId="28" xfId="0" applyNumberFormat="1" applyFont="1" applyFill="1" applyBorder="1" applyAlignment="1">
      <alignment horizontal="center" vertical="center" wrapText="1"/>
    </xf>
    <xf numFmtId="2" fontId="1" fillId="2" borderId="2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4" fillId="0" borderId="33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164" fontId="6" fillId="0" borderId="21" xfId="0" applyNumberFormat="1" applyFont="1" applyBorder="1" applyAlignment="1">
      <alignment horizontal="left" vertical="center"/>
    </xf>
    <xf numFmtId="164" fontId="6" fillId="0" borderId="22" xfId="0" applyNumberFormat="1" applyFont="1" applyBorder="1" applyAlignment="1">
      <alignment horizontal="left" vertical="center"/>
    </xf>
    <xf numFmtId="164" fontId="6" fillId="0" borderId="20" xfId="0" applyNumberFormat="1" applyFont="1" applyBorder="1" applyAlignment="1">
      <alignment horizontal="left" vertical="center"/>
    </xf>
    <xf numFmtId="164" fontId="6" fillId="0" borderId="27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6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472440</xdr:colOff>
      <xdr:row>0</xdr:row>
      <xdr:rowOff>45720</xdr:rowOff>
    </xdr:from>
    <xdr:to>
      <xdr:col>6</xdr:col>
      <xdr:colOff>259080</xdr:colOff>
      <xdr:row>2</xdr:row>
      <xdr:rowOff>281940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1486022-1410-5714-A929-B63DCA7D5D5A}"/>
            </a:ext>
          </a:extLst>
        </xdr:cNvPr>
        <xdr:cNvGrpSpPr/>
      </xdr:nvGrpSpPr>
      <xdr:grpSpPr>
        <a:xfrm>
          <a:off x="472440" y="45720"/>
          <a:ext cx="6263640" cy="891540"/>
          <a:chOff x="472440" y="45720"/>
          <a:chExt cx="6263640" cy="891540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5062B57D-27BC-ECD3-31E5-7E29BA2E94A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2440" y="45720"/>
            <a:ext cx="891540" cy="891540"/>
          </a:xfrm>
          <a:prstGeom prst="rect">
            <a:avLst/>
          </a:prstGeom>
        </xdr:spPr>
      </xdr:pic>
      <xdr:pic>
        <xdr:nvPicPr>
          <xdr:cNvPr id="5" name="Imagen 4">
            <a:extLst>
              <a:ext uri="{FF2B5EF4-FFF2-40B4-BE49-F238E27FC236}">
                <a16:creationId xmlns:a16="http://schemas.microsoft.com/office/drawing/2014/main" id="{32644625-88DC-8179-D440-B7B6099A34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365125</xdr:colOff>
      <xdr:row>0</xdr:row>
      <xdr:rowOff>39688</xdr:rowOff>
    </xdr:from>
    <xdr:to>
      <xdr:col>6</xdr:col>
      <xdr:colOff>311268</xdr:colOff>
      <xdr:row>2</xdr:row>
      <xdr:rowOff>286067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6CEA486-CB94-469F-8828-675A5328EE6A}"/>
            </a:ext>
          </a:extLst>
        </xdr:cNvPr>
        <xdr:cNvGrpSpPr/>
      </xdr:nvGrpSpPr>
      <xdr:grpSpPr>
        <a:xfrm>
          <a:off x="365125" y="39688"/>
          <a:ext cx="6567076" cy="906779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373A4F64-9D76-FFBD-A193-C5BEAC1D167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198DB669-E4DF-AA2D-5D9D-7577EBC2C31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328863</xdr:colOff>
      <xdr:row>0</xdr:row>
      <xdr:rowOff>64169</xdr:rowOff>
    </xdr:from>
    <xdr:to>
      <xdr:col>6</xdr:col>
      <xdr:colOff>261555</xdr:colOff>
      <xdr:row>2</xdr:row>
      <xdr:rowOff>303697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F2EAF9A-9DC3-4AF3-AE4D-5350FB870D90}"/>
            </a:ext>
          </a:extLst>
        </xdr:cNvPr>
        <xdr:cNvGrpSpPr/>
      </xdr:nvGrpSpPr>
      <xdr:grpSpPr>
        <a:xfrm>
          <a:off x="328863" y="64169"/>
          <a:ext cx="6553625" cy="899928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42FFEA66-F2DF-5F7E-80D9-C49EF087A8D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375634BF-0C5A-8D6E-60BB-A9892EE518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0</xdr:row>
      <xdr:rowOff>38100</xdr:rowOff>
    </xdr:from>
    <xdr:to>
      <xdr:col>6</xdr:col>
      <xdr:colOff>302061</xdr:colOff>
      <xdr:row>2</xdr:row>
      <xdr:rowOff>280034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ADBE12A4-888A-44DD-BE9F-E813278FA390}"/>
            </a:ext>
          </a:extLst>
        </xdr:cNvPr>
        <xdr:cNvGrpSpPr/>
      </xdr:nvGrpSpPr>
      <xdr:grpSpPr>
        <a:xfrm>
          <a:off x="365760" y="38100"/>
          <a:ext cx="6557234" cy="902334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495D5482-9CE8-8184-7AC8-E8D86019791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C78E215B-D0C3-1882-0DCE-276AA0F7C9D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342123</xdr:colOff>
      <xdr:row>0</xdr:row>
      <xdr:rowOff>77755</xdr:rowOff>
    </xdr:from>
    <xdr:to>
      <xdr:col>6</xdr:col>
      <xdr:colOff>423204</xdr:colOff>
      <xdr:row>2</xdr:row>
      <xdr:rowOff>321866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7A35EAC-5A3F-46A0-9D02-A0E7B99B79FA}"/>
            </a:ext>
          </a:extLst>
        </xdr:cNvPr>
        <xdr:cNvGrpSpPr/>
      </xdr:nvGrpSpPr>
      <xdr:grpSpPr>
        <a:xfrm>
          <a:off x="342123" y="77755"/>
          <a:ext cx="6558081" cy="904511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D6F69DCF-B881-5548-A3B4-51E7BC5381C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D70BAD67-AC9E-275C-B379-82E648885C0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236220</xdr:colOff>
      <xdr:row>0</xdr:row>
      <xdr:rowOff>30480</xdr:rowOff>
    </xdr:from>
    <xdr:to>
      <xdr:col>6</xdr:col>
      <xdr:colOff>317301</xdr:colOff>
      <xdr:row>2</xdr:row>
      <xdr:rowOff>272414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17CC7155-7D7F-47F7-B494-7D15C931B573}"/>
            </a:ext>
          </a:extLst>
        </xdr:cNvPr>
        <xdr:cNvGrpSpPr/>
      </xdr:nvGrpSpPr>
      <xdr:grpSpPr>
        <a:xfrm>
          <a:off x="236220" y="30480"/>
          <a:ext cx="6558081" cy="902334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C61ADA12-1250-7E40-246C-F5AB4AE3734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AC41024A-32CB-D0CA-2866-007790D98F3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333910</xdr:colOff>
      <xdr:row>0</xdr:row>
      <xdr:rowOff>59933</xdr:rowOff>
    </xdr:from>
    <xdr:to>
      <xdr:col>6</xdr:col>
      <xdr:colOff>273721</xdr:colOff>
      <xdr:row>2</xdr:row>
      <xdr:rowOff>306490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929E517B-3A60-42DA-9516-52497177523C}"/>
            </a:ext>
          </a:extLst>
        </xdr:cNvPr>
        <xdr:cNvGrpSpPr/>
      </xdr:nvGrpSpPr>
      <xdr:grpSpPr>
        <a:xfrm>
          <a:off x="333910" y="59933"/>
          <a:ext cx="6560744" cy="906957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16320429-DEE7-A0DC-968E-3CB6D9DEBE7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09B20461-D1B3-E106-6232-F07D1714427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341313</xdr:colOff>
      <xdr:row>0</xdr:row>
      <xdr:rowOff>55563</xdr:rowOff>
    </xdr:from>
    <xdr:to>
      <xdr:col>6</xdr:col>
      <xdr:colOff>287456</xdr:colOff>
      <xdr:row>2</xdr:row>
      <xdr:rowOff>301942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3A99155-1E05-4839-B64D-6C3FAE04DA07}"/>
            </a:ext>
          </a:extLst>
        </xdr:cNvPr>
        <xdr:cNvGrpSpPr/>
      </xdr:nvGrpSpPr>
      <xdr:grpSpPr>
        <a:xfrm>
          <a:off x="341313" y="55563"/>
          <a:ext cx="6567076" cy="906779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925AD413-7468-BD68-BB5A-E593C60DA1A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F9A36B75-7B8A-6ABA-CEAD-9FEA35EB364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335796</xdr:colOff>
      <xdr:row>0</xdr:row>
      <xdr:rowOff>38745</xdr:rowOff>
    </xdr:from>
    <xdr:to>
      <xdr:col>6</xdr:col>
      <xdr:colOff>274809</xdr:colOff>
      <xdr:row>2</xdr:row>
      <xdr:rowOff>277321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360B8D2-3A3B-480E-95A9-0C59BF1919FC}"/>
            </a:ext>
          </a:extLst>
        </xdr:cNvPr>
        <xdr:cNvGrpSpPr/>
      </xdr:nvGrpSpPr>
      <xdr:grpSpPr>
        <a:xfrm>
          <a:off x="335796" y="38745"/>
          <a:ext cx="6559946" cy="898976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E932AF7D-4198-F9B8-DC3D-4BDBB01CB14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842D1A72-23B9-DA0A-F0DC-F594D3B6F7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325348</xdr:colOff>
      <xdr:row>0</xdr:row>
      <xdr:rowOff>68494</xdr:rowOff>
    </xdr:from>
    <xdr:to>
      <xdr:col>6</xdr:col>
      <xdr:colOff>470899</xdr:colOff>
      <xdr:row>2</xdr:row>
      <xdr:rowOff>309337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928F592-0095-40A2-9C35-26348BAC7265}"/>
            </a:ext>
          </a:extLst>
        </xdr:cNvPr>
        <xdr:cNvGrpSpPr/>
      </xdr:nvGrpSpPr>
      <xdr:grpSpPr>
        <a:xfrm>
          <a:off x="325348" y="68494"/>
          <a:ext cx="6766484" cy="901243"/>
          <a:chOff x="472440" y="45720"/>
          <a:chExt cx="6263640" cy="891540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BFEB8D99-3EE5-298A-A6AD-2F08045A4E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2440" y="4572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ED3B6E10-DFA6-D53E-D4A0-2FA36BB83A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222250</xdr:colOff>
      <xdr:row>0</xdr:row>
      <xdr:rowOff>79375</xdr:rowOff>
    </xdr:from>
    <xdr:to>
      <xdr:col>6</xdr:col>
      <xdr:colOff>374133</xdr:colOff>
      <xdr:row>2</xdr:row>
      <xdr:rowOff>320040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739AE83-3241-4861-87CA-FD318F676CED}"/>
            </a:ext>
          </a:extLst>
        </xdr:cNvPr>
        <xdr:cNvGrpSpPr/>
      </xdr:nvGrpSpPr>
      <xdr:grpSpPr>
        <a:xfrm>
          <a:off x="222250" y="79375"/>
          <a:ext cx="6772816" cy="901065"/>
          <a:chOff x="472440" y="45720"/>
          <a:chExt cx="6263640" cy="891540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32BC976E-96D9-5FCF-68AA-CFAF81E02C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2440" y="4572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7BB6BB98-B059-54B3-BCA0-5F72C3497D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259080</xdr:colOff>
      <xdr:row>0</xdr:row>
      <xdr:rowOff>45720</xdr:rowOff>
    </xdr:from>
    <xdr:to>
      <xdr:col>6</xdr:col>
      <xdr:colOff>401121</xdr:colOff>
      <xdr:row>2</xdr:row>
      <xdr:rowOff>281940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01DB647-C99F-4FC6-9612-0BA4D6628879}"/>
            </a:ext>
          </a:extLst>
        </xdr:cNvPr>
        <xdr:cNvGrpSpPr/>
      </xdr:nvGrpSpPr>
      <xdr:grpSpPr>
        <a:xfrm>
          <a:off x="259080" y="45720"/>
          <a:ext cx="6762974" cy="896620"/>
          <a:chOff x="472440" y="45720"/>
          <a:chExt cx="6263640" cy="891540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2EC937E6-7DBD-234D-3A8E-BE6A8FCB47F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2440" y="4572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DA8542FB-2402-2118-0CBD-F8C6A4763F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297180</xdr:colOff>
      <xdr:row>0</xdr:row>
      <xdr:rowOff>60960</xdr:rowOff>
    </xdr:from>
    <xdr:to>
      <xdr:col>6</xdr:col>
      <xdr:colOff>378261</xdr:colOff>
      <xdr:row>2</xdr:row>
      <xdr:rowOff>302894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A8687F4F-1BFD-4DA8-B63F-44CC3BC80CF8}"/>
            </a:ext>
          </a:extLst>
        </xdr:cNvPr>
        <xdr:cNvGrpSpPr/>
      </xdr:nvGrpSpPr>
      <xdr:grpSpPr>
        <a:xfrm>
          <a:off x="297180" y="60960"/>
          <a:ext cx="6558081" cy="902334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7F9D9EEE-65DE-7CB6-7CCA-C1701846043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3843AC90-9501-55F3-4DD8-1861EAA4610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359596</xdr:colOff>
      <xdr:row>0</xdr:row>
      <xdr:rowOff>59932</xdr:rowOff>
    </xdr:from>
    <xdr:to>
      <xdr:col>6</xdr:col>
      <xdr:colOff>299407</xdr:colOff>
      <xdr:row>2</xdr:row>
      <xdr:rowOff>306489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F6A4CC3-C3BF-4BA8-AA39-64BDCA5A6ACB}"/>
            </a:ext>
          </a:extLst>
        </xdr:cNvPr>
        <xdr:cNvGrpSpPr/>
      </xdr:nvGrpSpPr>
      <xdr:grpSpPr>
        <a:xfrm>
          <a:off x="359596" y="59932"/>
          <a:ext cx="6560744" cy="906957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F82637F0-3044-1581-87EA-74DC4E5EFFD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95303E91-957B-5905-B9FA-E1DE0C7965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360066</xdr:colOff>
      <xdr:row>0</xdr:row>
      <xdr:rowOff>66989</xdr:rowOff>
    </xdr:from>
    <xdr:to>
      <xdr:col>6</xdr:col>
      <xdr:colOff>294609</xdr:colOff>
      <xdr:row>2</xdr:row>
      <xdr:rowOff>311100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90E5F70-8055-456D-B280-3B9DD162FE47}"/>
            </a:ext>
          </a:extLst>
        </xdr:cNvPr>
        <xdr:cNvGrpSpPr/>
      </xdr:nvGrpSpPr>
      <xdr:grpSpPr>
        <a:xfrm>
          <a:off x="360066" y="66989"/>
          <a:ext cx="6555476" cy="904511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6E722C55-75C2-8737-00F8-EB48E3FACA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F4798CD7-226A-5CAB-2236-A4A3D41688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316786</xdr:colOff>
      <xdr:row>0</xdr:row>
      <xdr:rowOff>51370</xdr:rowOff>
    </xdr:from>
    <xdr:to>
      <xdr:col>6</xdr:col>
      <xdr:colOff>256597</xdr:colOff>
      <xdr:row>2</xdr:row>
      <xdr:rowOff>297927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F817D3B-7D30-4B64-8244-F47DF4B3BB84}"/>
            </a:ext>
          </a:extLst>
        </xdr:cNvPr>
        <xdr:cNvGrpSpPr/>
      </xdr:nvGrpSpPr>
      <xdr:grpSpPr>
        <a:xfrm>
          <a:off x="316786" y="51370"/>
          <a:ext cx="6560744" cy="906957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9B59931F-B8B2-D461-456C-F4EED2EA39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3AB5A1A5-2016-6E86-E3CB-BF5B685AE2F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256592</xdr:colOff>
      <xdr:row>0</xdr:row>
      <xdr:rowOff>62204</xdr:rowOff>
    </xdr:from>
    <xdr:to>
      <xdr:col>6</xdr:col>
      <xdr:colOff>337673</xdr:colOff>
      <xdr:row>2</xdr:row>
      <xdr:rowOff>306315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8E4F652-C7E0-45E8-8CE5-4871A46C20A3}"/>
            </a:ext>
          </a:extLst>
        </xdr:cNvPr>
        <xdr:cNvGrpSpPr/>
      </xdr:nvGrpSpPr>
      <xdr:grpSpPr>
        <a:xfrm>
          <a:off x="256592" y="62204"/>
          <a:ext cx="6558081" cy="904511"/>
          <a:chOff x="662966" y="38100"/>
          <a:chExt cx="6073114" cy="897254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5AC00AC7-8A7B-8ADB-479B-8B853DAAE48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62966" y="38100"/>
            <a:ext cx="1110012" cy="891540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98E0D61F-C434-3989-319C-3835E9C3546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10300" y="365759"/>
            <a:ext cx="525780" cy="56959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B1:G24"/>
  <sheetViews>
    <sheetView workbookViewId="0">
      <selection activeCell="F29" sqref="F29"/>
    </sheetView>
  </sheetViews>
  <sheetFormatPr baseColWidth="10" defaultColWidth="11.44140625" defaultRowHeight="13.2" x14ac:dyDescent="0.3"/>
  <cols>
    <col min="1" max="1" width="11.44140625" style="29"/>
    <col min="2" max="2" width="62.6640625" style="29" customWidth="1"/>
    <col min="3" max="3" width="20.33203125" style="29" bestFit="1" customWidth="1"/>
    <col min="4" max="16384" width="11.44140625" style="29"/>
  </cols>
  <sheetData>
    <row r="1" spans="2:7" ht="13.8" thickBot="1" x14ac:dyDescent="0.35"/>
    <row r="2" spans="2:7" ht="65.400000000000006" customHeight="1" x14ac:dyDescent="0.3">
      <c r="B2" s="47" t="s">
        <v>5</v>
      </c>
      <c r="C2" s="50" t="s">
        <v>17</v>
      </c>
      <c r="D2" s="51"/>
      <c r="E2" s="51"/>
      <c r="F2" s="51"/>
      <c r="G2" s="52"/>
    </row>
    <row r="3" spans="2:7" x14ac:dyDescent="0.3">
      <c r="B3" s="48" t="s">
        <v>6</v>
      </c>
      <c r="C3" s="53" t="s">
        <v>18</v>
      </c>
      <c r="D3" s="54"/>
      <c r="E3" s="54"/>
      <c r="F3" s="54"/>
      <c r="G3" s="55"/>
    </row>
    <row r="4" spans="2:7" ht="13.8" thickBot="1" x14ac:dyDescent="0.35">
      <c r="B4" s="49" t="s">
        <v>7</v>
      </c>
      <c r="C4" s="56" t="s">
        <v>19</v>
      </c>
      <c r="D4" s="57"/>
      <c r="E4" s="57"/>
      <c r="F4" s="57"/>
      <c r="G4" s="58"/>
    </row>
    <row r="5" spans="2:7" ht="13.8" thickBot="1" x14ac:dyDescent="0.35"/>
    <row r="6" spans="2:7" x14ac:dyDescent="0.3">
      <c r="B6" s="37" t="s">
        <v>8</v>
      </c>
      <c r="C6" s="38" t="s">
        <v>9</v>
      </c>
    </row>
    <row r="7" spans="2:7" ht="13.8" thickBot="1" x14ac:dyDescent="0.3">
      <c r="B7" s="44" t="s">
        <v>10</v>
      </c>
      <c r="C7" s="45" t="s">
        <v>11</v>
      </c>
    </row>
    <row r="8" spans="2:7" x14ac:dyDescent="0.3">
      <c r="B8" s="41" t="s">
        <v>20</v>
      </c>
      <c r="C8" s="46">
        <v>128.19</v>
      </c>
    </row>
    <row r="9" spans="2:7" x14ac:dyDescent="0.3">
      <c r="B9" s="42" t="s">
        <v>21</v>
      </c>
      <c r="C9" s="39">
        <v>92.76</v>
      </c>
    </row>
    <row r="10" spans="2:7" x14ac:dyDescent="0.3">
      <c r="B10" s="42" t="s">
        <v>22</v>
      </c>
      <c r="C10" s="39">
        <v>51.15</v>
      </c>
    </row>
    <row r="11" spans="2:7" x14ac:dyDescent="0.3">
      <c r="B11" s="42" t="s">
        <v>23</v>
      </c>
      <c r="C11" s="39">
        <v>64.94</v>
      </c>
    </row>
    <row r="12" spans="2:7" x14ac:dyDescent="0.3">
      <c r="B12" s="42" t="s">
        <v>24</v>
      </c>
      <c r="C12" s="39">
        <v>68.53</v>
      </c>
    </row>
    <row r="13" spans="2:7" x14ac:dyDescent="0.3">
      <c r="B13" s="42" t="s">
        <v>25</v>
      </c>
      <c r="C13" s="39">
        <v>70.77</v>
      </c>
    </row>
    <row r="14" spans="2:7" x14ac:dyDescent="0.3">
      <c r="B14" s="42" t="s">
        <v>26</v>
      </c>
      <c r="C14" s="39">
        <v>72.010000000000005</v>
      </c>
    </row>
    <row r="15" spans="2:7" x14ac:dyDescent="0.3">
      <c r="B15" s="42" t="s">
        <v>27</v>
      </c>
      <c r="C15" s="39">
        <v>121.35</v>
      </c>
    </row>
    <row r="16" spans="2:7" x14ac:dyDescent="0.3">
      <c r="B16" s="42" t="s">
        <v>28</v>
      </c>
      <c r="C16" s="39">
        <v>44.59</v>
      </c>
    </row>
    <row r="17" spans="2:3" x14ac:dyDescent="0.3">
      <c r="B17" s="42" t="s">
        <v>29</v>
      </c>
      <c r="C17" s="39">
        <v>165.15</v>
      </c>
    </row>
    <row r="18" spans="2:3" x14ac:dyDescent="0.3">
      <c r="B18" s="42" t="s">
        <v>30</v>
      </c>
      <c r="C18" s="39">
        <v>164.65</v>
      </c>
    </row>
    <row r="19" spans="2:3" x14ac:dyDescent="0.3">
      <c r="B19" s="42" t="s">
        <v>31</v>
      </c>
      <c r="C19" s="39">
        <v>163.95</v>
      </c>
    </row>
    <row r="20" spans="2:3" x14ac:dyDescent="0.3">
      <c r="B20" s="42" t="s">
        <v>32</v>
      </c>
      <c r="C20" s="39">
        <v>163.09</v>
      </c>
    </row>
    <row r="21" spans="2:3" x14ac:dyDescent="0.3">
      <c r="B21" s="42" t="s">
        <v>33</v>
      </c>
      <c r="C21" s="39">
        <v>162.28</v>
      </c>
    </row>
    <row r="22" spans="2:3" x14ac:dyDescent="0.3">
      <c r="B22" s="42" t="s">
        <v>34</v>
      </c>
      <c r="C22" s="39">
        <v>161.52000000000001</v>
      </c>
    </row>
    <row r="23" spans="2:3" x14ac:dyDescent="0.3">
      <c r="B23" s="42" t="s">
        <v>35</v>
      </c>
      <c r="C23" s="39">
        <v>160.79</v>
      </c>
    </row>
    <row r="24" spans="2:3" ht="13.8" thickBot="1" x14ac:dyDescent="0.35">
      <c r="B24" s="43" t="s">
        <v>36</v>
      </c>
      <c r="C24" s="40">
        <v>160.01</v>
      </c>
    </row>
  </sheetData>
  <mergeCells count="3">
    <mergeCell ref="C2:G2"/>
    <mergeCell ref="C3:G3"/>
    <mergeCell ref="C4:G4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39997558519241921"/>
    <pageSetUpPr fitToPage="1"/>
  </sheetPr>
  <dimension ref="A1:O13"/>
  <sheetViews>
    <sheetView view="pageBreakPreview" zoomScale="90" zoomScaleNormal="100" zoomScaleSheetLayoutView="90" workbookViewId="0">
      <selection activeCell="G8" sqref="G8:G13"/>
    </sheetView>
  </sheetViews>
  <sheetFormatPr baseColWidth="10" defaultRowHeight="14.4" x14ac:dyDescent="0.3"/>
  <cols>
    <col min="1" max="1" width="14" customWidth="1"/>
    <col min="2" max="2" width="13.109375" customWidth="1"/>
    <col min="3" max="3" width="17.88671875" customWidth="1"/>
    <col min="4" max="4" width="18.109375" customWidth="1"/>
    <col min="5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76" t="str">
        <f>+CONCATENATE("CARTERA DE VOLUMEN DE EXCAVACION Y TERRAPLEN - ",'DATOS INICIALES'!B16," - ",'DATOS INICIALES'!$C$4)</f>
        <v>CARTERA DE VOLUMEN DE EXCAVACION Y TERRAPLEN - ESTANQUE DE LEVANTE 7 - LA DOCTRINA</v>
      </c>
      <c r="B4" s="77"/>
      <c r="C4" s="77"/>
      <c r="D4" s="77"/>
      <c r="E4" s="77"/>
      <c r="F4" s="77"/>
      <c r="G4" s="78"/>
    </row>
    <row r="5" spans="1:15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" thickBot="1" x14ac:dyDescent="0.35">
      <c r="A6" s="59" t="s">
        <v>13</v>
      </c>
      <c r="B6" s="60"/>
      <c r="C6" s="60"/>
      <c r="D6" s="60"/>
      <c r="E6" s="63">
        <f>+'DATOS INICIALES'!C16</f>
        <v>44.59</v>
      </c>
      <c r="F6" s="63"/>
      <c r="G6" s="64"/>
    </row>
    <row r="7" spans="1:15" ht="40.5" customHeight="1" thickBot="1" x14ac:dyDescent="0.35">
      <c r="A7" s="30" t="s">
        <v>0</v>
      </c>
      <c r="B7" s="31" t="s">
        <v>1</v>
      </c>
      <c r="C7" s="31" t="s">
        <v>2</v>
      </c>
      <c r="D7" s="32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38.479999999999997</v>
      </c>
      <c r="C8" s="5">
        <v>0</v>
      </c>
      <c r="D8" s="9">
        <v>0</v>
      </c>
      <c r="E8" s="5" t="s">
        <v>48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1">
        <v>10</v>
      </c>
      <c r="B9" s="22">
        <v>28.3</v>
      </c>
      <c r="C9" s="22">
        <v>333.9</v>
      </c>
      <c r="D9" s="23">
        <v>333.9</v>
      </c>
      <c r="E9" s="22">
        <v>1.1599999999999999</v>
      </c>
      <c r="F9" s="22">
        <v>10.5</v>
      </c>
      <c r="G9" s="24">
        <v>10.5</v>
      </c>
      <c r="I9" s="20"/>
      <c r="J9" s="20"/>
      <c r="K9" s="20"/>
      <c r="L9" s="20"/>
      <c r="M9" s="20"/>
      <c r="N9" s="20"/>
    </row>
    <row r="10" spans="1:15" x14ac:dyDescent="0.3">
      <c r="A10" s="21">
        <v>20</v>
      </c>
      <c r="B10" s="22">
        <v>26.8</v>
      </c>
      <c r="C10" s="22">
        <v>275.49</v>
      </c>
      <c r="D10" s="23">
        <v>609.38</v>
      </c>
      <c r="E10" s="22">
        <v>1.45</v>
      </c>
      <c r="F10" s="22">
        <v>13.07</v>
      </c>
      <c r="G10" s="24">
        <v>23.57</v>
      </c>
      <c r="I10" s="20"/>
      <c r="J10" s="20"/>
      <c r="K10" s="20"/>
      <c r="L10" s="20"/>
      <c r="M10" s="20"/>
      <c r="N10" s="20"/>
    </row>
    <row r="11" spans="1:15" x14ac:dyDescent="0.3">
      <c r="A11" s="21">
        <v>30</v>
      </c>
      <c r="B11" s="22">
        <v>26.32</v>
      </c>
      <c r="C11" s="22">
        <v>265.58999999999997</v>
      </c>
      <c r="D11" s="23">
        <v>874.97</v>
      </c>
      <c r="E11" s="22">
        <v>1.47</v>
      </c>
      <c r="F11" s="22">
        <v>14.61</v>
      </c>
      <c r="G11" s="24">
        <v>38.18</v>
      </c>
      <c r="I11" s="20"/>
      <c r="J11" s="20"/>
      <c r="K11" s="20"/>
      <c r="L11" s="20"/>
      <c r="M11" s="20"/>
      <c r="N11" s="20"/>
    </row>
    <row r="12" spans="1:15" x14ac:dyDescent="0.3">
      <c r="A12" s="21">
        <v>40</v>
      </c>
      <c r="B12" s="22">
        <v>28.24</v>
      </c>
      <c r="C12" s="22">
        <v>272.81</v>
      </c>
      <c r="D12" s="23">
        <v>1147.78</v>
      </c>
      <c r="E12" s="22">
        <v>0.19</v>
      </c>
      <c r="F12" s="22">
        <v>8.2899999999999991</v>
      </c>
      <c r="G12" s="24">
        <v>46.47</v>
      </c>
      <c r="I12" s="20"/>
      <c r="J12" s="20"/>
      <c r="K12" s="20"/>
      <c r="L12" s="20"/>
      <c r="M12" s="20"/>
      <c r="N12" s="20"/>
    </row>
    <row r="13" spans="1:15" ht="15" thickBot="1" x14ac:dyDescent="0.35">
      <c r="A13" s="25">
        <f>+E6</f>
        <v>44.59</v>
      </c>
      <c r="B13" s="26">
        <v>0</v>
      </c>
      <c r="C13" s="26">
        <v>64.78</v>
      </c>
      <c r="D13" s="27">
        <v>1212.56</v>
      </c>
      <c r="E13" s="26">
        <v>0</v>
      </c>
      <c r="F13" s="26">
        <v>0.43</v>
      </c>
      <c r="G13" s="28">
        <v>46.91</v>
      </c>
      <c r="I13" s="20"/>
      <c r="J13" s="20"/>
      <c r="K13" s="20"/>
      <c r="L13" s="20"/>
      <c r="M13" s="20"/>
      <c r="N13" s="20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39997558519241921"/>
    <pageSetUpPr fitToPage="1"/>
  </sheetPr>
  <dimension ref="A1:O25"/>
  <sheetViews>
    <sheetView view="pageBreakPreview" topLeftCell="A3" zoomScale="90" zoomScaleNormal="100" zoomScaleSheetLayoutView="90" workbookViewId="0">
      <selection activeCell="G8" sqref="G8:G25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INICIALES'!B17," - ",'DATOS INICIALES'!$C$4)</f>
        <v>CARTERA DE VOLUMEN DE EXCAVACION Y TERRAPLEN - ESTANQUE DE ENGORDE 1 -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INICIALES'!C17</f>
        <v>165.15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3.95</v>
      </c>
      <c r="C9" s="1">
        <v>19.77</v>
      </c>
      <c r="D9" s="10">
        <v>19.77</v>
      </c>
      <c r="E9" s="1">
        <v>2.2599999999999998</v>
      </c>
      <c r="F9" s="1">
        <v>11.3</v>
      </c>
      <c r="G9" s="12">
        <v>11.3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3.77</v>
      </c>
      <c r="C10" s="1">
        <v>38.6</v>
      </c>
      <c r="D10" s="10">
        <v>58.38</v>
      </c>
      <c r="E10" s="1">
        <v>2.93</v>
      </c>
      <c r="F10" s="1">
        <v>25.95</v>
      </c>
      <c r="G10" s="12">
        <v>37.25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3.95</v>
      </c>
      <c r="C11" s="1">
        <v>38.56</v>
      </c>
      <c r="D11" s="10">
        <v>96.93</v>
      </c>
      <c r="E11" s="1">
        <v>3.38</v>
      </c>
      <c r="F11" s="1">
        <v>31.57</v>
      </c>
      <c r="G11" s="12">
        <v>68.81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1">
        <v>40</v>
      </c>
      <c r="B12" s="22">
        <v>4.2699999999999996</v>
      </c>
      <c r="C12" s="22">
        <v>41.09</v>
      </c>
      <c r="D12" s="23">
        <v>138.03</v>
      </c>
      <c r="E12" s="22">
        <v>3.46</v>
      </c>
      <c r="F12" s="22">
        <v>34.229999999999997</v>
      </c>
      <c r="G12" s="24">
        <v>103.04</v>
      </c>
      <c r="I12" s="20"/>
      <c r="J12" s="20"/>
      <c r="K12" s="20"/>
      <c r="L12" s="20"/>
      <c r="M12" s="20"/>
      <c r="N12" s="20"/>
    </row>
    <row r="13" spans="1:15" x14ac:dyDescent="0.3">
      <c r="A13" s="21">
        <v>50</v>
      </c>
      <c r="B13" s="22">
        <v>4.74</v>
      </c>
      <c r="C13" s="22">
        <v>45.07</v>
      </c>
      <c r="D13" s="23">
        <v>183.1</v>
      </c>
      <c r="E13" s="22">
        <v>3.35</v>
      </c>
      <c r="F13" s="22">
        <v>34.08</v>
      </c>
      <c r="G13" s="24">
        <v>137.12</v>
      </c>
      <c r="I13" s="20"/>
      <c r="J13" s="20"/>
      <c r="K13" s="20"/>
      <c r="L13" s="20"/>
      <c r="M13" s="20"/>
      <c r="N13" s="20"/>
    </row>
    <row r="14" spans="1:15" x14ac:dyDescent="0.3">
      <c r="A14" s="21">
        <v>60</v>
      </c>
      <c r="B14" s="22">
        <v>5.27</v>
      </c>
      <c r="C14" s="22">
        <v>50.08</v>
      </c>
      <c r="D14" s="23">
        <v>233.18</v>
      </c>
      <c r="E14" s="22">
        <v>3.2</v>
      </c>
      <c r="F14" s="22">
        <v>32.770000000000003</v>
      </c>
      <c r="G14" s="24">
        <v>169.9</v>
      </c>
      <c r="I14" s="20"/>
      <c r="J14" s="20"/>
      <c r="K14" s="20"/>
      <c r="L14" s="20"/>
      <c r="M14" s="20"/>
      <c r="N14" s="20"/>
    </row>
    <row r="15" spans="1:15" x14ac:dyDescent="0.3">
      <c r="A15" s="21">
        <v>70</v>
      </c>
      <c r="B15" s="22">
        <v>5.75</v>
      </c>
      <c r="C15" s="22">
        <v>55.11</v>
      </c>
      <c r="D15" s="23">
        <v>288.29000000000002</v>
      </c>
      <c r="E15" s="22">
        <v>2.81</v>
      </c>
      <c r="F15" s="22">
        <v>30.05</v>
      </c>
      <c r="G15" s="24">
        <v>199.94</v>
      </c>
      <c r="I15" s="20"/>
      <c r="J15" s="20"/>
      <c r="K15" s="20"/>
      <c r="L15" s="20"/>
      <c r="M15" s="20"/>
      <c r="N15" s="20"/>
    </row>
    <row r="16" spans="1:15" x14ac:dyDescent="0.3">
      <c r="A16" s="21">
        <v>80</v>
      </c>
      <c r="B16" s="22">
        <v>6.81</v>
      </c>
      <c r="C16" s="22">
        <v>62.78</v>
      </c>
      <c r="D16" s="23">
        <v>351.07</v>
      </c>
      <c r="E16" s="22">
        <v>2.17</v>
      </c>
      <c r="F16" s="22">
        <v>24.88</v>
      </c>
      <c r="G16" s="24">
        <v>224.82</v>
      </c>
      <c r="I16" s="20"/>
      <c r="J16" s="20"/>
      <c r="K16" s="20"/>
      <c r="L16" s="20"/>
      <c r="M16" s="20"/>
      <c r="N16" s="20"/>
    </row>
    <row r="17" spans="1:15" x14ac:dyDescent="0.3">
      <c r="A17" s="21">
        <v>90</v>
      </c>
      <c r="B17" s="22">
        <v>11.01</v>
      </c>
      <c r="C17" s="22">
        <v>89.08</v>
      </c>
      <c r="D17" s="23">
        <v>440.15</v>
      </c>
      <c r="E17" s="22">
        <v>1.72</v>
      </c>
      <c r="F17" s="22">
        <v>19.440000000000001</v>
      </c>
      <c r="G17" s="24">
        <v>244.27</v>
      </c>
      <c r="I17" s="20"/>
      <c r="J17" s="20"/>
      <c r="K17" s="20"/>
      <c r="L17" s="20"/>
      <c r="M17" s="20"/>
      <c r="N17" s="20"/>
    </row>
    <row r="18" spans="1:15" x14ac:dyDescent="0.3">
      <c r="A18" s="21">
        <v>100</v>
      </c>
      <c r="B18" s="22">
        <v>11.79</v>
      </c>
      <c r="C18" s="22">
        <v>114.02</v>
      </c>
      <c r="D18" s="23">
        <v>554.16999999999996</v>
      </c>
      <c r="E18" s="22">
        <v>1.1499999999999999</v>
      </c>
      <c r="F18" s="22">
        <v>14.37</v>
      </c>
      <c r="G18" s="24">
        <v>258.63</v>
      </c>
      <c r="I18" s="20"/>
      <c r="J18" s="20"/>
      <c r="K18" s="20"/>
      <c r="L18" s="20"/>
      <c r="M18" s="20"/>
      <c r="N18" s="20"/>
    </row>
    <row r="19" spans="1:15" x14ac:dyDescent="0.3">
      <c r="A19" s="21">
        <v>110</v>
      </c>
      <c r="B19" s="22">
        <v>12.26</v>
      </c>
      <c r="C19" s="22">
        <v>120.26</v>
      </c>
      <c r="D19" s="23">
        <v>674.43</v>
      </c>
      <c r="E19" s="22" t="s">
        <v>50</v>
      </c>
      <c r="F19" s="22">
        <v>8.5500000000000007</v>
      </c>
      <c r="G19" s="24">
        <v>267.18</v>
      </c>
      <c r="I19" s="20"/>
      <c r="J19" s="20"/>
      <c r="K19" s="20"/>
      <c r="L19" s="20"/>
      <c r="M19" s="20"/>
      <c r="N19" s="20"/>
    </row>
    <row r="20" spans="1:15" x14ac:dyDescent="0.3">
      <c r="A20" s="2">
        <v>120</v>
      </c>
      <c r="B20" s="1">
        <v>12.87</v>
      </c>
      <c r="C20" s="1">
        <v>125.64</v>
      </c>
      <c r="D20" s="10">
        <v>800.07</v>
      </c>
      <c r="E20" s="1">
        <v>0.18</v>
      </c>
      <c r="F20" s="1">
        <v>3.68</v>
      </c>
      <c r="G20" s="12">
        <v>270.87</v>
      </c>
      <c r="I20" s="20"/>
      <c r="J20" s="20"/>
      <c r="K20" s="20"/>
      <c r="L20" s="20"/>
      <c r="M20" s="20"/>
      <c r="N20" s="20"/>
      <c r="O20" s="20"/>
    </row>
    <row r="21" spans="1:15" x14ac:dyDescent="0.3">
      <c r="A21" s="21">
        <v>130</v>
      </c>
      <c r="B21" s="22">
        <v>13.39</v>
      </c>
      <c r="C21" s="22">
        <v>131.29</v>
      </c>
      <c r="D21" s="23">
        <v>931.36</v>
      </c>
      <c r="E21" s="22">
        <v>0.04</v>
      </c>
      <c r="F21" s="22">
        <v>1.1100000000000001</v>
      </c>
      <c r="G21" s="24">
        <v>271.97000000000003</v>
      </c>
      <c r="I21" s="20"/>
      <c r="J21" s="20"/>
      <c r="K21" s="20"/>
      <c r="L21" s="20"/>
      <c r="M21" s="20"/>
      <c r="N21" s="20"/>
    </row>
    <row r="22" spans="1:15" x14ac:dyDescent="0.3">
      <c r="A22" s="2">
        <v>140</v>
      </c>
      <c r="B22" s="22">
        <v>13.55</v>
      </c>
      <c r="C22" s="22">
        <v>134.69</v>
      </c>
      <c r="D22" s="23">
        <v>1066.04</v>
      </c>
      <c r="E22" s="22">
        <v>0.01</v>
      </c>
      <c r="F22" s="22">
        <v>0.26</v>
      </c>
      <c r="G22" s="24">
        <v>272.24</v>
      </c>
      <c r="I22" s="20"/>
      <c r="J22" s="20"/>
      <c r="K22" s="20"/>
      <c r="L22" s="20"/>
      <c r="M22" s="20"/>
      <c r="N22" s="20"/>
    </row>
    <row r="23" spans="1:15" x14ac:dyDescent="0.3">
      <c r="A23" s="21">
        <v>150</v>
      </c>
      <c r="B23" s="1">
        <v>13.61</v>
      </c>
      <c r="C23" s="1">
        <v>135.79</v>
      </c>
      <c r="D23" s="10">
        <v>1201.83</v>
      </c>
      <c r="E23" s="1">
        <v>0.34</v>
      </c>
      <c r="F23" s="1">
        <v>1.74</v>
      </c>
      <c r="G23" s="12">
        <v>273.98</v>
      </c>
      <c r="I23" s="20"/>
      <c r="J23" s="20"/>
      <c r="K23" s="20"/>
      <c r="L23" s="20"/>
      <c r="M23" s="20"/>
      <c r="N23" s="20"/>
      <c r="O23" s="20"/>
    </row>
    <row r="24" spans="1:15" x14ac:dyDescent="0.3">
      <c r="A24" s="2">
        <v>160</v>
      </c>
      <c r="B24" s="34">
        <v>35.159999999999997</v>
      </c>
      <c r="C24" s="34">
        <v>243.82</v>
      </c>
      <c r="D24" s="35" t="s">
        <v>58</v>
      </c>
      <c r="E24" s="34" t="s">
        <v>37</v>
      </c>
      <c r="F24" s="34">
        <v>5</v>
      </c>
      <c r="G24" s="36">
        <v>278.98</v>
      </c>
      <c r="I24" s="20"/>
      <c r="J24" s="20"/>
      <c r="K24" s="20"/>
      <c r="L24" s="20"/>
      <c r="M24" s="20"/>
      <c r="N24" s="20"/>
      <c r="O24" s="20"/>
    </row>
    <row r="25" spans="1:15" ht="15" thickBot="1" x14ac:dyDescent="0.35">
      <c r="A25" s="3">
        <f>+E6</f>
        <v>165.15</v>
      </c>
      <c r="B25" s="13">
        <v>0</v>
      </c>
      <c r="C25" s="13">
        <v>90.56</v>
      </c>
      <c r="D25" s="14">
        <v>1536.21</v>
      </c>
      <c r="E25" s="13">
        <v>0</v>
      </c>
      <c r="F25" s="13">
        <v>1.7</v>
      </c>
      <c r="G25" s="15">
        <v>280.68</v>
      </c>
      <c r="I25" s="20"/>
      <c r="J25" s="20"/>
      <c r="K25" s="20"/>
      <c r="L25" s="20"/>
      <c r="M25" s="20"/>
      <c r="N25" s="20"/>
      <c r="O25" s="20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39997558519241921"/>
    <pageSetUpPr fitToPage="1"/>
  </sheetPr>
  <dimension ref="A1:O43"/>
  <sheetViews>
    <sheetView view="pageBreakPreview" topLeftCell="A4" zoomScale="90" zoomScaleNormal="100" zoomScaleSheetLayoutView="90" workbookViewId="0">
      <selection activeCell="G8" sqref="G8:G25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INICIALES'!B18," - ",'DATOS INICIALES'!$C$4)</f>
        <v>CARTERA DE VOLUMEN DE EXCAVACION Y TERRAPLEN - ESTANQUE DE ENGORDE 2 -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INICIALES'!C18</f>
        <v>164.65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22.67</v>
      </c>
      <c r="C9" s="1">
        <v>113.34</v>
      </c>
      <c r="D9" s="10">
        <v>113.34</v>
      </c>
      <c r="E9" s="1" t="s">
        <v>64</v>
      </c>
      <c r="F9" s="1">
        <v>9.49</v>
      </c>
      <c r="G9" s="12">
        <v>9.49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17.62</v>
      </c>
      <c r="C10" s="1">
        <v>201.43</v>
      </c>
      <c r="D10" s="10">
        <v>314.77</v>
      </c>
      <c r="E10" s="1">
        <v>2.6</v>
      </c>
      <c r="F10" s="1">
        <v>22.48</v>
      </c>
      <c r="G10" s="12">
        <v>31.96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21.04</v>
      </c>
      <c r="C11" s="1">
        <v>193.3</v>
      </c>
      <c r="D11" s="10">
        <v>508.07</v>
      </c>
      <c r="E11" s="1">
        <v>2.2000000000000002</v>
      </c>
      <c r="F11" s="1">
        <v>24</v>
      </c>
      <c r="G11" s="12">
        <v>55.97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">
        <v>40</v>
      </c>
      <c r="B12" s="1">
        <v>14.55</v>
      </c>
      <c r="C12" s="1">
        <v>177.96</v>
      </c>
      <c r="D12" s="10">
        <v>686.02</v>
      </c>
      <c r="E12" s="1">
        <v>3.88</v>
      </c>
      <c r="F12" s="1">
        <v>30.42</v>
      </c>
      <c r="G12" s="12">
        <v>86.39</v>
      </c>
      <c r="I12" s="20"/>
      <c r="J12" s="20"/>
      <c r="K12" s="20"/>
      <c r="L12" s="20"/>
      <c r="M12" s="20"/>
      <c r="N12" s="20"/>
      <c r="O12" s="20"/>
    </row>
    <row r="13" spans="1:15" x14ac:dyDescent="0.3">
      <c r="A13" s="2">
        <v>50</v>
      </c>
      <c r="B13" s="1">
        <v>26.73</v>
      </c>
      <c r="C13" s="1">
        <v>206.41</v>
      </c>
      <c r="D13" s="10">
        <v>892.44</v>
      </c>
      <c r="E13" s="1">
        <v>2.08</v>
      </c>
      <c r="F13" s="1">
        <v>29.79</v>
      </c>
      <c r="G13" s="12">
        <v>116.17</v>
      </c>
      <c r="I13" s="20"/>
      <c r="J13" s="20"/>
      <c r="K13" s="20"/>
      <c r="L13" s="20"/>
      <c r="M13" s="20"/>
      <c r="N13" s="20"/>
      <c r="O13" s="20"/>
    </row>
    <row r="14" spans="1:15" x14ac:dyDescent="0.3">
      <c r="A14" s="2">
        <v>60</v>
      </c>
      <c r="B14" s="1">
        <v>13.67</v>
      </c>
      <c r="C14" s="1">
        <v>201.99</v>
      </c>
      <c r="D14" s="10">
        <v>1094.43</v>
      </c>
      <c r="E14" s="1">
        <v>4.62</v>
      </c>
      <c r="F14" s="1">
        <v>33.46</v>
      </c>
      <c r="G14" s="12">
        <v>149.63999999999999</v>
      </c>
      <c r="I14" s="20"/>
      <c r="J14" s="20"/>
      <c r="K14" s="20"/>
      <c r="L14" s="20"/>
      <c r="M14" s="20"/>
      <c r="N14" s="20"/>
      <c r="O14" s="20"/>
    </row>
    <row r="15" spans="1:15" x14ac:dyDescent="0.3">
      <c r="A15" s="21">
        <v>70</v>
      </c>
      <c r="B15" s="22">
        <v>25.26</v>
      </c>
      <c r="C15" s="22">
        <v>194.61</v>
      </c>
      <c r="D15" s="23">
        <v>1289.04</v>
      </c>
      <c r="E15" s="22">
        <v>2.2000000000000002</v>
      </c>
      <c r="F15" s="22">
        <v>34.06</v>
      </c>
      <c r="G15" s="24">
        <v>183.7</v>
      </c>
      <c r="I15" s="20"/>
      <c r="J15" s="20"/>
      <c r="K15" s="20"/>
      <c r="L15" s="20"/>
      <c r="M15" s="20"/>
      <c r="N15" s="20"/>
    </row>
    <row r="16" spans="1:15" x14ac:dyDescent="0.3">
      <c r="A16" s="21">
        <v>80</v>
      </c>
      <c r="B16" s="22">
        <v>16.96</v>
      </c>
      <c r="C16" s="22">
        <v>211.09</v>
      </c>
      <c r="D16" s="23">
        <v>1500.13</v>
      </c>
      <c r="E16" s="22">
        <v>0.72</v>
      </c>
      <c r="F16" s="22">
        <v>14.58</v>
      </c>
      <c r="G16" s="24">
        <v>198.28</v>
      </c>
      <c r="I16" s="20"/>
      <c r="J16" s="20"/>
      <c r="K16" s="20"/>
      <c r="L16" s="20"/>
      <c r="M16" s="20"/>
      <c r="N16" s="20"/>
    </row>
    <row r="17" spans="1:15" x14ac:dyDescent="0.3">
      <c r="A17" s="21">
        <v>90</v>
      </c>
      <c r="B17" s="22">
        <v>13.78</v>
      </c>
      <c r="C17" s="22">
        <v>153.72999999999999</v>
      </c>
      <c r="D17" s="23" t="s">
        <v>59</v>
      </c>
      <c r="E17" s="22" t="s">
        <v>50</v>
      </c>
      <c r="F17" s="22">
        <v>6.41</v>
      </c>
      <c r="G17" s="24">
        <v>204.68</v>
      </c>
      <c r="I17" s="20"/>
      <c r="J17" s="20"/>
      <c r="K17" s="20"/>
      <c r="L17" s="20"/>
      <c r="M17" s="20"/>
      <c r="N17" s="20"/>
    </row>
    <row r="18" spans="1:15" x14ac:dyDescent="0.3">
      <c r="A18" s="21">
        <v>100</v>
      </c>
      <c r="B18" s="22">
        <v>14.17</v>
      </c>
      <c r="C18" s="22">
        <v>139.77000000000001</v>
      </c>
      <c r="D18" s="23" t="s">
        <v>60</v>
      </c>
      <c r="E18" s="22">
        <v>0.49</v>
      </c>
      <c r="F18" s="22">
        <v>5.27</v>
      </c>
      <c r="G18" s="24">
        <v>209.95</v>
      </c>
      <c r="I18" s="20"/>
      <c r="J18" s="20"/>
      <c r="K18" s="20"/>
      <c r="L18" s="20"/>
      <c r="M18" s="20"/>
      <c r="N18" s="20"/>
    </row>
    <row r="19" spans="1:15" x14ac:dyDescent="0.3">
      <c r="A19" s="21">
        <v>110</v>
      </c>
      <c r="B19" s="22">
        <v>13.95</v>
      </c>
      <c r="C19" s="22">
        <v>140.6</v>
      </c>
      <c r="D19" s="23">
        <v>1934.23</v>
      </c>
      <c r="E19" s="22">
        <v>0.47</v>
      </c>
      <c r="F19" s="22">
        <v>4.82</v>
      </c>
      <c r="G19" s="24">
        <v>214.78</v>
      </c>
      <c r="I19" s="20"/>
      <c r="J19" s="20"/>
      <c r="K19" s="20"/>
      <c r="L19" s="20"/>
      <c r="M19" s="20"/>
      <c r="N19" s="20"/>
    </row>
    <row r="20" spans="1:15" x14ac:dyDescent="0.3">
      <c r="A20" s="2">
        <v>120</v>
      </c>
      <c r="B20" s="1">
        <v>13.54</v>
      </c>
      <c r="C20" s="1">
        <v>137.44</v>
      </c>
      <c r="D20" s="10" t="s">
        <v>61</v>
      </c>
      <c r="E20" s="1">
        <v>0.31</v>
      </c>
      <c r="F20" s="1">
        <v>3.89</v>
      </c>
      <c r="G20" s="12">
        <v>218.67</v>
      </c>
      <c r="I20" s="20"/>
      <c r="J20" s="20"/>
      <c r="K20" s="20"/>
      <c r="L20" s="20"/>
      <c r="M20" s="20"/>
      <c r="N20" s="20"/>
      <c r="O20" s="20"/>
    </row>
    <row r="21" spans="1:15" x14ac:dyDescent="0.3">
      <c r="A21" s="21">
        <v>130</v>
      </c>
      <c r="B21" s="22">
        <v>13.13</v>
      </c>
      <c r="C21" s="22">
        <v>133.34</v>
      </c>
      <c r="D21" s="23">
        <v>2205.0100000000002</v>
      </c>
      <c r="E21" s="22">
        <v>0.24</v>
      </c>
      <c r="F21" s="22">
        <v>2.71</v>
      </c>
      <c r="G21" s="24">
        <v>221.38</v>
      </c>
      <c r="I21" s="20"/>
      <c r="J21" s="20"/>
      <c r="K21" s="20"/>
      <c r="L21" s="20"/>
      <c r="M21" s="20"/>
      <c r="N21" s="20"/>
    </row>
    <row r="22" spans="1:15" x14ac:dyDescent="0.3">
      <c r="A22" s="2">
        <v>140</v>
      </c>
      <c r="B22" s="22">
        <v>13.02</v>
      </c>
      <c r="C22" s="22">
        <v>130.76</v>
      </c>
      <c r="D22" s="23">
        <v>2335.7800000000002</v>
      </c>
      <c r="E22" s="22">
        <v>0.06</v>
      </c>
      <c r="F22" s="22">
        <v>1.48</v>
      </c>
      <c r="G22" s="24">
        <v>222.86</v>
      </c>
      <c r="I22" s="20"/>
      <c r="J22" s="20"/>
      <c r="K22" s="20"/>
      <c r="L22" s="20"/>
      <c r="M22" s="20"/>
      <c r="N22" s="20"/>
    </row>
    <row r="23" spans="1:15" x14ac:dyDescent="0.3">
      <c r="A23" s="21">
        <v>150</v>
      </c>
      <c r="B23" s="1">
        <v>13.07</v>
      </c>
      <c r="C23" s="1">
        <v>130.47999999999999</v>
      </c>
      <c r="D23" s="10" t="s">
        <v>62</v>
      </c>
      <c r="E23" s="1">
        <v>0</v>
      </c>
      <c r="F23" s="1">
        <v>0.3</v>
      </c>
      <c r="G23" s="12">
        <v>223.16</v>
      </c>
      <c r="I23" s="20"/>
      <c r="J23" s="20"/>
      <c r="K23" s="20"/>
      <c r="L23" s="20"/>
      <c r="M23" s="20"/>
      <c r="N23" s="20"/>
      <c r="O23" s="20"/>
    </row>
    <row r="24" spans="1:15" x14ac:dyDescent="0.3">
      <c r="A24" s="2">
        <v>160</v>
      </c>
      <c r="B24" s="34">
        <v>36.659999999999997</v>
      </c>
      <c r="C24" s="34">
        <v>248.65</v>
      </c>
      <c r="D24" s="35" t="s">
        <v>63</v>
      </c>
      <c r="E24" s="34">
        <v>0</v>
      </c>
      <c r="F24" s="34">
        <v>0</v>
      </c>
      <c r="G24" s="36">
        <v>223.16</v>
      </c>
      <c r="I24" s="20"/>
      <c r="J24" s="20"/>
      <c r="K24" s="20"/>
      <c r="L24" s="20"/>
      <c r="M24" s="20"/>
      <c r="N24" s="20"/>
      <c r="O24" s="20"/>
    </row>
    <row r="25" spans="1:15" ht="15" thickBot="1" x14ac:dyDescent="0.35">
      <c r="A25" s="3">
        <f>+E6</f>
        <v>164.65</v>
      </c>
      <c r="B25" s="13">
        <v>0</v>
      </c>
      <c r="C25" s="13">
        <v>85.24</v>
      </c>
      <c r="D25" s="14">
        <v>2800.15</v>
      </c>
      <c r="E25" s="13">
        <v>0</v>
      </c>
      <c r="F25" s="13">
        <v>0</v>
      </c>
      <c r="G25" s="15">
        <v>223.16</v>
      </c>
      <c r="I25" s="20"/>
      <c r="J25" s="20"/>
      <c r="K25" s="20"/>
      <c r="L25" s="20"/>
      <c r="M25" s="20"/>
      <c r="N25" s="20"/>
      <c r="O25" s="20"/>
    </row>
    <row r="26" spans="1:15" x14ac:dyDescent="0.3">
      <c r="A26" s="17"/>
      <c r="C26" s="17"/>
    </row>
    <row r="27" spans="1:15" x14ac:dyDescent="0.3">
      <c r="A27" s="17"/>
      <c r="C27" s="17"/>
    </row>
    <row r="28" spans="1:15" x14ac:dyDescent="0.3">
      <c r="A28" s="17"/>
      <c r="C28" s="17"/>
    </row>
    <row r="29" spans="1:15" x14ac:dyDescent="0.3">
      <c r="A29" s="17"/>
    </row>
    <row r="30" spans="1:15" x14ac:dyDescent="0.3">
      <c r="A30" s="17"/>
    </row>
    <row r="31" spans="1:15" x14ac:dyDescent="0.3">
      <c r="A31" s="17"/>
    </row>
    <row r="32" spans="1:15" x14ac:dyDescent="0.3">
      <c r="A32" s="17"/>
    </row>
    <row r="33" spans="1:1" x14ac:dyDescent="0.3">
      <c r="A33" s="17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  <row r="37" spans="1:1" x14ac:dyDescent="0.3">
      <c r="A37" s="17"/>
    </row>
    <row r="38" spans="1:1" x14ac:dyDescent="0.3">
      <c r="A38" s="17"/>
    </row>
    <row r="39" spans="1:1" x14ac:dyDescent="0.3">
      <c r="A39" s="17"/>
    </row>
    <row r="40" spans="1:1" x14ac:dyDescent="0.3">
      <c r="A40" s="17"/>
    </row>
    <row r="41" spans="1:1" x14ac:dyDescent="0.3">
      <c r="A41" s="17"/>
    </row>
    <row r="42" spans="1:1" x14ac:dyDescent="0.3">
      <c r="A42" s="17"/>
    </row>
    <row r="43" spans="1:1" x14ac:dyDescent="0.3">
      <c r="A43" s="17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39997558519241921"/>
    <pageSetUpPr fitToPage="1"/>
  </sheetPr>
  <dimension ref="A1:O25"/>
  <sheetViews>
    <sheetView view="pageBreakPreview" topLeftCell="A5" zoomScale="90" zoomScaleNormal="100" zoomScaleSheetLayoutView="90" workbookViewId="0">
      <selection activeCell="G8" sqref="G8:G25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INICIALES'!B19," - ",'DATOS INICIALES'!$C$4)</f>
        <v>CARTERA DE VOLUMEN DE EXCAVACION Y TERRAPLEN - ESTANQUE DE ENGORDE 3 -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INICIALES'!C19</f>
        <v>163.95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18.59</v>
      </c>
      <c r="C9" s="1">
        <v>92.96</v>
      </c>
      <c r="D9" s="10">
        <v>92.96</v>
      </c>
      <c r="E9" s="1">
        <v>2.21</v>
      </c>
      <c r="F9" s="1">
        <v>11.07</v>
      </c>
      <c r="G9" s="12">
        <v>11.07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16.440000000000001</v>
      </c>
      <c r="C10" s="1">
        <v>175.18</v>
      </c>
      <c r="D10" s="10">
        <v>268.14</v>
      </c>
      <c r="E10" s="1">
        <v>2.62</v>
      </c>
      <c r="F10" s="1">
        <v>24.16</v>
      </c>
      <c r="G10" s="12">
        <v>35.22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20.46</v>
      </c>
      <c r="C11" s="1">
        <v>184.54</v>
      </c>
      <c r="D11" s="10">
        <v>452.68</v>
      </c>
      <c r="E11" s="1">
        <v>1.89</v>
      </c>
      <c r="F11" s="1">
        <v>22.52</v>
      </c>
      <c r="G11" s="12">
        <v>57.75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">
        <v>40</v>
      </c>
      <c r="B12" s="1">
        <v>14.01</v>
      </c>
      <c r="C12" s="1">
        <v>172.36</v>
      </c>
      <c r="D12" s="10">
        <v>625.04</v>
      </c>
      <c r="E12" s="1">
        <v>2.52</v>
      </c>
      <c r="F12" s="1">
        <v>22.03</v>
      </c>
      <c r="G12" s="12">
        <v>79.77</v>
      </c>
      <c r="I12" s="20"/>
      <c r="J12" s="20"/>
      <c r="K12" s="20"/>
      <c r="L12" s="20"/>
      <c r="M12" s="20"/>
      <c r="N12" s="20"/>
      <c r="O12" s="20"/>
    </row>
    <row r="13" spans="1:15" x14ac:dyDescent="0.3">
      <c r="A13" s="2">
        <v>50</v>
      </c>
      <c r="B13" s="1">
        <v>27.99</v>
      </c>
      <c r="C13" s="1">
        <v>210</v>
      </c>
      <c r="D13" s="10">
        <v>835.04</v>
      </c>
      <c r="E13" s="1" t="s">
        <v>67</v>
      </c>
      <c r="F13" s="1">
        <v>16.07</v>
      </c>
      <c r="G13" s="12">
        <v>95.84</v>
      </c>
      <c r="I13" s="20"/>
      <c r="J13" s="20"/>
      <c r="K13" s="20"/>
      <c r="L13" s="20"/>
      <c r="M13" s="20"/>
      <c r="N13" s="20"/>
      <c r="O13" s="20"/>
    </row>
    <row r="14" spans="1:15" x14ac:dyDescent="0.3">
      <c r="A14" s="2">
        <v>60</v>
      </c>
      <c r="B14" s="1">
        <v>1.87</v>
      </c>
      <c r="C14" s="1">
        <v>149.31</v>
      </c>
      <c r="D14" s="10">
        <v>984.36</v>
      </c>
      <c r="E14" s="1">
        <v>6.08</v>
      </c>
      <c r="F14" s="1">
        <v>33.86</v>
      </c>
      <c r="G14" s="12">
        <v>129.71</v>
      </c>
      <c r="I14" s="20"/>
      <c r="J14" s="20"/>
      <c r="K14" s="20"/>
      <c r="L14" s="20"/>
      <c r="M14" s="20"/>
      <c r="N14" s="20"/>
      <c r="O14" s="20"/>
    </row>
    <row r="15" spans="1:15" x14ac:dyDescent="0.3">
      <c r="A15" s="21">
        <v>70</v>
      </c>
      <c r="B15" s="22">
        <v>8.8800000000000008</v>
      </c>
      <c r="C15" s="22">
        <v>53.75</v>
      </c>
      <c r="D15" s="23">
        <v>1038.0999999999999</v>
      </c>
      <c r="E15" s="22">
        <v>2.39</v>
      </c>
      <c r="F15" s="22">
        <v>42.33</v>
      </c>
      <c r="G15" s="24">
        <v>172.04</v>
      </c>
      <c r="I15" s="20"/>
      <c r="J15" s="20"/>
      <c r="K15" s="20"/>
      <c r="L15" s="20"/>
      <c r="M15" s="20"/>
      <c r="N15" s="20"/>
    </row>
    <row r="16" spans="1:15" x14ac:dyDescent="0.3">
      <c r="A16" s="21">
        <v>80</v>
      </c>
      <c r="B16" s="22">
        <v>20.66</v>
      </c>
      <c r="C16" s="22">
        <v>147.69999999999999</v>
      </c>
      <c r="D16" s="23">
        <v>1185.8</v>
      </c>
      <c r="E16" s="22">
        <v>0.13</v>
      </c>
      <c r="F16" s="22">
        <v>12.57</v>
      </c>
      <c r="G16" s="24">
        <v>184.61</v>
      </c>
      <c r="I16" s="20"/>
      <c r="J16" s="20"/>
      <c r="K16" s="20"/>
      <c r="L16" s="20"/>
      <c r="M16" s="20"/>
      <c r="N16" s="20"/>
    </row>
    <row r="17" spans="1:15" x14ac:dyDescent="0.3">
      <c r="A17" s="21">
        <v>90</v>
      </c>
      <c r="B17" s="22">
        <v>13.84</v>
      </c>
      <c r="C17" s="22">
        <v>172.49</v>
      </c>
      <c r="D17" s="23">
        <v>1358.29</v>
      </c>
      <c r="E17" s="22">
        <v>0.11</v>
      </c>
      <c r="F17" s="22">
        <v>1.21</v>
      </c>
      <c r="G17" s="24">
        <v>185.82</v>
      </c>
      <c r="I17" s="20"/>
      <c r="J17" s="20"/>
      <c r="K17" s="20"/>
      <c r="L17" s="20"/>
      <c r="M17" s="20"/>
      <c r="N17" s="20"/>
    </row>
    <row r="18" spans="1:15" x14ac:dyDescent="0.3">
      <c r="A18" s="21">
        <v>100</v>
      </c>
      <c r="B18" s="22">
        <v>14.35</v>
      </c>
      <c r="C18" s="22">
        <v>140.91</v>
      </c>
      <c r="D18" s="23">
        <v>1499.2</v>
      </c>
      <c r="E18" s="22">
        <v>0.23</v>
      </c>
      <c r="F18" s="22">
        <v>1.74</v>
      </c>
      <c r="G18" s="24">
        <v>187.56</v>
      </c>
      <c r="I18" s="20"/>
      <c r="J18" s="20"/>
      <c r="K18" s="20"/>
      <c r="L18" s="20"/>
      <c r="M18" s="20"/>
      <c r="N18" s="20"/>
    </row>
    <row r="19" spans="1:15" x14ac:dyDescent="0.3">
      <c r="A19" s="21">
        <v>110</v>
      </c>
      <c r="B19" s="22">
        <v>15.69</v>
      </c>
      <c r="C19" s="22">
        <v>150.19</v>
      </c>
      <c r="D19" s="23">
        <v>1649.39</v>
      </c>
      <c r="E19" s="22">
        <v>0.44</v>
      </c>
      <c r="F19" s="22">
        <v>3.38</v>
      </c>
      <c r="G19" s="24">
        <v>190.94</v>
      </c>
      <c r="I19" s="20"/>
      <c r="J19" s="20"/>
      <c r="K19" s="20"/>
      <c r="L19" s="20"/>
      <c r="M19" s="20"/>
      <c r="N19" s="20"/>
    </row>
    <row r="20" spans="1:15" x14ac:dyDescent="0.3">
      <c r="A20" s="2">
        <v>120</v>
      </c>
      <c r="B20" s="1">
        <v>16.93</v>
      </c>
      <c r="C20" s="1">
        <v>163.09</v>
      </c>
      <c r="D20" s="10">
        <v>1812.49</v>
      </c>
      <c r="E20" s="1">
        <v>0.28000000000000003</v>
      </c>
      <c r="F20" s="1">
        <v>3.63</v>
      </c>
      <c r="G20" s="12">
        <v>194.57</v>
      </c>
      <c r="I20" s="20"/>
      <c r="J20" s="20"/>
      <c r="K20" s="20"/>
      <c r="L20" s="20"/>
      <c r="M20" s="20"/>
      <c r="N20" s="20"/>
      <c r="O20" s="20"/>
    </row>
    <row r="21" spans="1:15" x14ac:dyDescent="0.3">
      <c r="A21" s="21">
        <v>130</v>
      </c>
      <c r="B21" s="22">
        <v>17.8</v>
      </c>
      <c r="C21" s="22">
        <v>173.66</v>
      </c>
      <c r="D21" s="23">
        <v>1986.14</v>
      </c>
      <c r="E21" s="22">
        <v>0.49</v>
      </c>
      <c r="F21" s="22">
        <v>3.85</v>
      </c>
      <c r="G21" s="24">
        <v>198.42</v>
      </c>
      <c r="I21" s="20"/>
      <c r="J21" s="20"/>
      <c r="K21" s="20"/>
      <c r="L21" s="20"/>
      <c r="M21" s="20"/>
      <c r="N21" s="20"/>
    </row>
    <row r="22" spans="1:15" x14ac:dyDescent="0.3">
      <c r="A22" s="2">
        <v>140</v>
      </c>
      <c r="B22" s="22">
        <v>19.12</v>
      </c>
      <c r="C22" s="22">
        <v>184.61</v>
      </c>
      <c r="D22" s="23" t="s">
        <v>65</v>
      </c>
      <c r="E22" s="22">
        <v>0.24</v>
      </c>
      <c r="F22" s="22">
        <v>3.64</v>
      </c>
      <c r="G22" s="24">
        <v>202.07</v>
      </c>
      <c r="I22" s="20"/>
      <c r="J22" s="20"/>
      <c r="K22" s="20"/>
      <c r="L22" s="20"/>
      <c r="M22" s="20"/>
      <c r="N22" s="20"/>
    </row>
    <row r="23" spans="1:15" x14ac:dyDescent="0.3">
      <c r="A23" s="21">
        <v>150</v>
      </c>
      <c r="B23" s="1">
        <v>19.670000000000002</v>
      </c>
      <c r="C23" s="1">
        <v>193.92</v>
      </c>
      <c r="D23" s="10">
        <v>2364.6799999999998</v>
      </c>
      <c r="E23" s="1">
        <v>0.11</v>
      </c>
      <c r="F23" s="1">
        <v>1.77</v>
      </c>
      <c r="G23" s="12">
        <v>203.84</v>
      </c>
      <c r="I23" s="20"/>
      <c r="J23" s="20"/>
      <c r="K23" s="20"/>
      <c r="L23" s="20"/>
      <c r="M23" s="20"/>
      <c r="N23" s="20"/>
      <c r="O23" s="20"/>
    </row>
    <row r="24" spans="1:15" x14ac:dyDescent="0.3">
      <c r="A24" s="2">
        <v>160</v>
      </c>
      <c r="B24" s="34">
        <v>6.88</v>
      </c>
      <c r="C24" s="34">
        <v>132.72999999999999</v>
      </c>
      <c r="D24" s="35" t="s">
        <v>66</v>
      </c>
      <c r="E24" s="34">
        <v>1.19</v>
      </c>
      <c r="F24" s="34">
        <v>6.52</v>
      </c>
      <c r="G24" s="36">
        <v>210.36</v>
      </c>
      <c r="I24" s="20"/>
      <c r="J24" s="20"/>
      <c r="K24" s="20"/>
      <c r="L24" s="20"/>
      <c r="M24" s="20"/>
      <c r="N24" s="20"/>
      <c r="O24" s="20"/>
    </row>
    <row r="25" spans="1:15" ht="15" thickBot="1" x14ac:dyDescent="0.35">
      <c r="A25" s="3">
        <f>+E6</f>
        <v>163.95</v>
      </c>
      <c r="B25" s="13">
        <v>0</v>
      </c>
      <c r="C25" s="13">
        <v>13.59</v>
      </c>
      <c r="D25" s="14">
        <v>2511</v>
      </c>
      <c r="E25" s="13">
        <v>0</v>
      </c>
      <c r="F25" s="13">
        <v>2.35</v>
      </c>
      <c r="G25" s="15">
        <v>212.71</v>
      </c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scale="96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0.39997558519241921"/>
    <pageSetUpPr fitToPage="1"/>
  </sheetPr>
  <dimension ref="A1:O25"/>
  <sheetViews>
    <sheetView view="pageBreakPreview" topLeftCell="A5" zoomScale="90" zoomScaleNormal="100" zoomScaleSheetLayoutView="90" workbookViewId="0">
      <selection activeCell="G8" sqref="G8:G25"/>
    </sheetView>
  </sheetViews>
  <sheetFormatPr baseColWidth="10" defaultRowHeight="14.4" x14ac:dyDescent="0.3"/>
  <cols>
    <col min="1" max="1" width="14" customWidth="1"/>
    <col min="2" max="2" width="13.109375" customWidth="1"/>
    <col min="3" max="3" width="17.88671875" customWidth="1"/>
    <col min="4" max="4" width="18.109375" customWidth="1"/>
    <col min="5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76" t="str">
        <f>+CONCATENATE("CARTERA DE VOLUMEN DE EXCAVACION Y TERRAPLEN - ",'DATOS INICIALES'!B20," - ",'DATOS INICIALES'!$C$4)</f>
        <v>CARTERA DE VOLUMEN DE EXCAVACION Y TERRAPLEN - ESTANQUE DE ENGORDE 4 - LA DOCTRINA</v>
      </c>
      <c r="B4" s="77"/>
      <c r="C4" s="77"/>
      <c r="D4" s="77"/>
      <c r="E4" s="77"/>
      <c r="F4" s="77"/>
      <c r="G4" s="78"/>
    </row>
    <row r="5" spans="1:15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" thickBot="1" x14ac:dyDescent="0.35">
      <c r="A6" s="59" t="s">
        <v>13</v>
      </c>
      <c r="B6" s="60"/>
      <c r="C6" s="60"/>
      <c r="D6" s="60"/>
      <c r="E6" s="63">
        <f>+'DATOS INICIALES'!C20</f>
        <v>163.09</v>
      </c>
      <c r="F6" s="63"/>
      <c r="G6" s="64"/>
    </row>
    <row r="7" spans="1:15" ht="40.5" customHeight="1" thickBot="1" x14ac:dyDescent="0.35">
      <c r="A7" s="30" t="s">
        <v>0</v>
      </c>
      <c r="B7" s="31" t="s">
        <v>1</v>
      </c>
      <c r="C7" s="31" t="s">
        <v>2</v>
      </c>
      <c r="D7" s="32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1">
        <v>10</v>
      </c>
      <c r="B9" s="22">
        <v>48.12</v>
      </c>
      <c r="C9" s="22">
        <v>240.6</v>
      </c>
      <c r="D9" s="23">
        <v>240.6</v>
      </c>
      <c r="E9" s="22">
        <v>0</v>
      </c>
      <c r="F9" s="22">
        <v>0</v>
      </c>
      <c r="G9" s="24">
        <v>0</v>
      </c>
      <c r="I9" s="20"/>
      <c r="J9" s="20"/>
      <c r="K9" s="20"/>
      <c r="L9" s="20"/>
      <c r="M9" s="20"/>
      <c r="N9" s="20"/>
    </row>
    <row r="10" spans="1:15" x14ac:dyDescent="0.3">
      <c r="A10" s="21">
        <v>20</v>
      </c>
      <c r="B10" s="22" t="s">
        <v>68</v>
      </c>
      <c r="C10" s="22">
        <v>465.08</v>
      </c>
      <c r="D10" s="23">
        <v>705.68</v>
      </c>
      <c r="E10" s="22">
        <v>0</v>
      </c>
      <c r="F10" s="22">
        <v>0</v>
      </c>
      <c r="G10" s="24">
        <v>0</v>
      </c>
      <c r="I10" s="20"/>
      <c r="J10" s="20"/>
      <c r="K10" s="20"/>
      <c r="L10" s="20"/>
      <c r="M10" s="20"/>
      <c r="N10" s="20"/>
    </row>
    <row r="11" spans="1:15" x14ac:dyDescent="0.3">
      <c r="A11" s="21">
        <v>30</v>
      </c>
      <c r="B11" s="22">
        <v>41.05</v>
      </c>
      <c r="C11" s="22">
        <v>429.7</v>
      </c>
      <c r="D11" s="23" t="s">
        <v>69</v>
      </c>
      <c r="E11" s="22">
        <v>0</v>
      </c>
      <c r="F11" s="22">
        <v>0</v>
      </c>
      <c r="G11" s="24">
        <v>0</v>
      </c>
      <c r="I11" s="20"/>
      <c r="J11" s="20"/>
      <c r="K11" s="20"/>
      <c r="L11" s="20"/>
      <c r="M11" s="20"/>
      <c r="N11" s="20"/>
    </row>
    <row r="12" spans="1:15" x14ac:dyDescent="0.3">
      <c r="A12" s="21">
        <v>40</v>
      </c>
      <c r="B12" s="22">
        <v>37.94</v>
      </c>
      <c r="C12" s="22">
        <v>394.92</v>
      </c>
      <c r="D12" s="23">
        <v>1530.3</v>
      </c>
      <c r="E12" s="22">
        <v>0.15</v>
      </c>
      <c r="F12" s="22">
        <v>0.74</v>
      </c>
      <c r="G12" s="24">
        <v>0.74</v>
      </c>
      <c r="I12" s="20"/>
      <c r="J12" s="20"/>
      <c r="K12" s="20"/>
      <c r="L12" s="20"/>
      <c r="M12" s="20"/>
      <c r="N12" s="20"/>
    </row>
    <row r="13" spans="1:15" x14ac:dyDescent="0.3">
      <c r="A13" s="21">
        <v>50</v>
      </c>
      <c r="B13" s="22">
        <v>35.6</v>
      </c>
      <c r="C13" s="22">
        <v>367.69</v>
      </c>
      <c r="D13" s="23">
        <v>1897.99</v>
      </c>
      <c r="E13" s="22">
        <v>1.01</v>
      </c>
      <c r="F13" s="22">
        <v>5.81</v>
      </c>
      <c r="G13" s="24">
        <v>6.55</v>
      </c>
      <c r="I13" s="20"/>
      <c r="J13" s="20"/>
      <c r="K13" s="20"/>
      <c r="L13" s="20"/>
      <c r="M13" s="20"/>
      <c r="N13" s="20"/>
    </row>
    <row r="14" spans="1:15" x14ac:dyDescent="0.3">
      <c r="A14" s="21">
        <v>60</v>
      </c>
      <c r="B14" s="22">
        <v>37.549999999999997</v>
      </c>
      <c r="C14" s="22">
        <v>365.75</v>
      </c>
      <c r="D14" s="23">
        <v>2263.75</v>
      </c>
      <c r="E14" s="22">
        <v>1.26</v>
      </c>
      <c r="F14" s="22">
        <v>11.39</v>
      </c>
      <c r="G14" s="24">
        <v>17.940000000000001</v>
      </c>
      <c r="I14" s="20"/>
      <c r="J14" s="20"/>
      <c r="K14" s="20"/>
      <c r="L14" s="20"/>
      <c r="M14" s="20"/>
      <c r="N14" s="20"/>
    </row>
    <row r="15" spans="1:15" x14ac:dyDescent="0.3">
      <c r="A15" s="21">
        <v>70</v>
      </c>
      <c r="B15" s="22">
        <v>39.020000000000003</v>
      </c>
      <c r="C15" s="22">
        <v>382.86</v>
      </c>
      <c r="D15" s="23" t="s">
        <v>70</v>
      </c>
      <c r="E15" s="22">
        <v>1.28</v>
      </c>
      <c r="F15" s="22">
        <v>12.73</v>
      </c>
      <c r="G15" s="24">
        <v>30.67</v>
      </c>
      <c r="I15" s="20"/>
      <c r="J15" s="20"/>
      <c r="K15" s="20"/>
      <c r="L15" s="20"/>
      <c r="M15" s="20"/>
      <c r="N15" s="20"/>
      <c r="O15" s="20"/>
    </row>
    <row r="16" spans="1:15" x14ac:dyDescent="0.3">
      <c r="A16" s="21">
        <v>80</v>
      </c>
      <c r="B16" s="22">
        <v>39.270000000000003</v>
      </c>
      <c r="C16" s="22">
        <v>391.46</v>
      </c>
      <c r="D16" s="23">
        <v>3038.06</v>
      </c>
      <c r="E16" s="22">
        <v>1.37</v>
      </c>
      <c r="F16" s="22">
        <v>13.28</v>
      </c>
      <c r="G16" s="24">
        <v>43.96</v>
      </c>
      <c r="I16" s="20"/>
      <c r="J16" s="20"/>
      <c r="K16" s="20"/>
      <c r="L16" s="20"/>
      <c r="M16" s="20"/>
      <c r="N16" s="20"/>
      <c r="O16" s="20"/>
    </row>
    <row r="17" spans="1:15" x14ac:dyDescent="0.3">
      <c r="A17" s="21">
        <v>90</v>
      </c>
      <c r="B17" s="22">
        <v>37.89</v>
      </c>
      <c r="C17" s="22">
        <v>385.79</v>
      </c>
      <c r="D17" s="23" t="s">
        <v>71</v>
      </c>
      <c r="E17" s="22">
        <v>1.85</v>
      </c>
      <c r="F17" s="22">
        <v>16.11</v>
      </c>
      <c r="G17" s="24">
        <v>60.07</v>
      </c>
      <c r="I17" s="20"/>
      <c r="J17" s="20"/>
      <c r="K17" s="20"/>
      <c r="L17" s="20"/>
      <c r="M17" s="20"/>
      <c r="N17" s="20"/>
      <c r="O17" s="20"/>
    </row>
    <row r="18" spans="1:15" x14ac:dyDescent="0.3">
      <c r="A18" s="21">
        <v>100</v>
      </c>
      <c r="B18" s="22">
        <v>38.17</v>
      </c>
      <c r="C18" s="22">
        <v>380.28</v>
      </c>
      <c r="D18" s="23">
        <v>3804.13</v>
      </c>
      <c r="E18" s="22">
        <v>1.41</v>
      </c>
      <c r="F18" s="22">
        <v>16.28</v>
      </c>
      <c r="G18" s="24">
        <v>76.349999999999994</v>
      </c>
      <c r="I18" s="20"/>
      <c r="J18" s="20"/>
      <c r="K18" s="20"/>
      <c r="L18" s="20"/>
      <c r="M18" s="20"/>
      <c r="N18" s="20"/>
      <c r="O18" s="20"/>
    </row>
    <row r="19" spans="1:15" x14ac:dyDescent="0.3">
      <c r="A19" s="21">
        <v>110</v>
      </c>
      <c r="B19" s="22">
        <v>37.840000000000003</v>
      </c>
      <c r="C19" s="22">
        <v>380.05</v>
      </c>
      <c r="D19" s="23" t="s">
        <v>72</v>
      </c>
      <c r="E19" s="22">
        <v>1.31</v>
      </c>
      <c r="F19" s="22">
        <v>13.56</v>
      </c>
      <c r="G19" s="24">
        <v>89.91</v>
      </c>
      <c r="I19" s="20"/>
      <c r="J19" s="20"/>
      <c r="K19" s="20"/>
      <c r="L19" s="20"/>
      <c r="M19" s="20"/>
      <c r="N19" s="20"/>
    </row>
    <row r="20" spans="1:15" x14ac:dyDescent="0.3">
      <c r="A20" s="21">
        <v>120</v>
      </c>
      <c r="B20" s="22">
        <v>37.43</v>
      </c>
      <c r="C20" s="22">
        <v>376.38</v>
      </c>
      <c r="D20" s="23">
        <v>4560.5600000000004</v>
      </c>
      <c r="E20" s="22">
        <v>1.3</v>
      </c>
      <c r="F20" s="22">
        <v>13.05</v>
      </c>
      <c r="G20" s="24">
        <v>102.96</v>
      </c>
      <c r="I20" s="20"/>
      <c r="J20" s="20"/>
      <c r="K20" s="20"/>
      <c r="L20" s="20"/>
      <c r="M20" s="20"/>
      <c r="N20" s="20"/>
      <c r="O20" s="20"/>
    </row>
    <row r="21" spans="1:15" x14ac:dyDescent="0.3">
      <c r="A21" s="21">
        <v>130</v>
      </c>
      <c r="B21" s="22">
        <v>37.880000000000003</v>
      </c>
      <c r="C21" s="22">
        <v>376.56</v>
      </c>
      <c r="D21" s="23">
        <v>4937.12</v>
      </c>
      <c r="E21" s="22">
        <v>1.52</v>
      </c>
      <c r="F21" s="22">
        <v>14.12</v>
      </c>
      <c r="G21" s="24">
        <v>117.08</v>
      </c>
      <c r="I21" s="20"/>
      <c r="J21" s="20"/>
      <c r="K21" s="20"/>
      <c r="L21" s="20"/>
      <c r="M21" s="20"/>
      <c r="N21" s="20"/>
    </row>
    <row r="22" spans="1:15" x14ac:dyDescent="0.3">
      <c r="A22" s="21">
        <v>140</v>
      </c>
      <c r="B22" s="22">
        <v>38.49</v>
      </c>
      <c r="C22" s="22">
        <v>381.85</v>
      </c>
      <c r="D22" s="23">
        <v>5318.97</v>
      </c>
      <c r="E22" s="22">
        <v>2.04</v>
      </c>
      <c r="F22" s="22">
        <v>17.82</v>
      </c>
      <c r="G22" s="24">
        <v>134.9</v>
      </c>
      <c r="I22" s="20"/>
      <c r="J22" s="20"/>
      <c r="K22" s="20"/>
      <c r="L22" s="20"/>
      <c r="M22" s="20"/>
      <c r="N22" s="20"/>
    </row>
    <row r="23" spans="1:15" x14ac:dyDescent="0.3">
      <c r="A23" s="21">
        <v>150</v>
      </c>
      <c r="B23" s="22">
        <v>38.47</v>
      </c>
      <c r="C23" s="22">
        <v>384.8</v>
      </c>
      <c r="D23" s="23" t="s">
        <v>73</v>
      </c>
      <c r="E23" s="22">
        <v>2.21</v>
      </c>
      <c r="F23" s="22">
        <v>21.25</v>
      </c>
      <c r="G23" s="24">
        <v>156.15</v>
      </c>
      <c r="I23" s="20"/>
      <c r="J23" s="20"/>
      <c r="K23" s="20"/>
      <c r="L23" s="20"/>
      <c r="M23" s="20"/>
      <c r="N23" s="20"/>
      <c r="O23" s="20"/>
    </row>
    <row r="24" spans="1:15" x14ac:dyDescent="0.3">
      <c r="A24" s="21">
        <v>160</v>
      </c>
      <c r="B24" s="22">
        <v>25.96</v>
      </c>
      <c r="C24" s="22">
        <v>322.14</v>
      </c>
      <c r="D24" s="23" t="s">
        <v>74</v>
      </c>
      <c r="E24" s="22">
        <v>2.37</v>
      </c>
      <c r="F24" s="22">
        <v>22.88</v>
      </c>
      <c r="G24" s="24">
        <v>179.03</v>
      </c>
      <c r="I24" s="20"/>
      <c r="J24" s="20"/>
      <c r="K24" s="20"/>
      <c r="L24" s="20"/>
      <c r="M24" s="20"/>
      <c r="N24" s="20"/>
      <c r="O24" s="20"/>
    </row>
    <row r="25" spans="1:15" x14ac:dyDescent="0.3">
      <c r="A25" s="21">
        <f>+E6</f>
        <v>163.09</v>
      </c>
      <c r="B25" s="22">
        <v>0</v>
      </c>
      <c r="C25" s="22">
        <v>40.07</v>
      </c>
      <c r="D25" s="23" t="s">
        <v>75</v>
      </c>
      <c r="E25" s="22">
        <v>0</v>
      </c>
      <c r="F25" s="22">
        <v>3.66</v>
      </c>
      <c r="G25" s="24">
        <v>182.69</v>
      </c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77398-7ADC-4C0C-B7F8-10E70435ADCC}">
  <sheetPr>
    <tabColor theme="7" tint="0.39997558519241921"/>
    <pageSetUpPr fitToPage="1"/>
  </sheetPr>
  <dimension ref="A1:O28"/>
  <sheetViews>
    <sheetView view="pageBreakPreview" topLeftCell="A4" zoomScale="90" zoomScaleNormal="100" zoomScaleSheetLayoutView="90" workbookViewId="0">
      <selection activeCell="D24" sqref="D24"/>
    </sheetView>
  </sheetViews>
  <sheetFormatPr baseColWidth="10" defaultRowHeight="14.4" x14ac:dyDescent="0.3"/>
  <cols>
    <col min="1" max="1" width="14" customWidth="1"/>
    <col min="2" max="2" width="13.109375" customWidth="1"/>
    <col min="3" max="3" width="17.88671875" customWidth="1"/>
    <col min="4" max="4" width="18.109375" customWidth="1"/>
    <col min="5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76" t="str">
        <f>+CONCATENATE("CARTERA DE VOLUMEN DE EXCAVACION Y TERRAPLEN - ",'DATOS INICIALES'!B21," - ",'DATOS INICIALES'!$C$4)</f>
        <v>CARTERA DE VOLUMEN DE EXCAVACION Y TERRAPLEN - ESTANQUE DE ENGORDE 5 - LA DOCTRINA</v>
      </c>
      <c r="B4" s="77"/>
      <c r="C4" s="77"/>
      <c r="D4" s="77"/>
      <c r="E4" s="77"/>
      <c r="F4" s="77"/>
      <c r="G4" s="78"/>
    </row>
    <row r="5" spans="1:15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" thickBot="1" x14ac:dyDescent="0.35">
      <c r="A6" s="59" t="s">
        <v>13</v>
      </c>
      <c r="B6" s="60"/>
      <c r="C6" s="60"/>
      <c r="D6" s="60"/>
      <c r="E6" s="63">
        <f>+'DATOS INICIALES'!C21</f>
        <v>162.28</v>
      </c>
      <c r="F6" s="63"/>
      <c r="G6" s="64"/>
    </row>
    <row r="7" spans="1:15" ht="40.5" customHeight="1" thickBot="1" x14ac:dyDescent="0.35">
      <c r="A7" s="30" t="s">
        <v>0</v>
      </c>
      <c r="B7" s="31" t="s">
        <v>1</v>
      </c>
      <c r="C7" s="31" t="s">
        <v>2</v>
      </c>
      <c r="D7" s="32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1">
        <v>10</v>
      </c>
      <c r="B9" s="22">
        <v>30.5</v>
      </c>
      <c r="C9" s="22">
        <v>152.51</v>
      </c>
      <c r="D9" s="23">
        <v>152.51</v>
      </c>
      <c r="E9" s="22">
        <v>0.57999999999999996</v>
      </c>
      <c r="F9" s="22">
        <v>2.89</v>
      </c>
      <c r="G9" s="24">
        <v>2.89</v>
      </c>
      <c r="I9" s="20"/>
      <c r="J9" s="20"/>
      <c r="K9" s="20"/>
      <c r="L9" s="20"/>
      <c r="M9" s="20"/>
      <c r="N9" s="20"/>
    </row>
    <row r="10" spans="1:15" x14ac:dyDescent="0.3">
      <c r="A10" s="21">
        <v>20</v>
      </c>
      <c r="B10" s="22">
        <v>25.61</v>
      </c>
      <c r="C10" s="22">
        <v>280.58</v>
      </c>
      <c r="D10" s="23">
        <v>433.09</v>
      </c>
      <c r="E10" s="22" t="s">
        <v>82</v>
      </c>
      <c r="F10" s="22">
        <v>6.23</v>
      </c>
      <c r="G10" s="24">
        <v>9.11</v>
      </c>
      <c r="I10" s="20"/>
      <c r="J10" s="20"/>
      <c r="K10" s="20"/>
      <c r="L10" s="20"/>
      <c r="M10" s="20"/>
      <c r="N10" s="20"/>
    </row>
    <row r="11" spans="1:15" x14ac:dyDescent="0.3">
      <c r="A11" s="21">
        <v>30</v>
      </c>
      <c r="B11" s="22">
        <v>21.01</v>
      </c>
      <c r="C11" s="22">
        <v>233.14</v>
      </c>
      <c r="D11" s="23">
        <v>666.23</v>
      </c>
      <c r="E11" s="22">
        <v>0.57999999999999996</v>
      </c>
      <c r="F11" s="22">
        <v>6.23</v>
      </c>
      <c r="G11" s="24">
        <v>15.35</v>
      </c>
      <c r="I11" s="20"/>
      <c r="J11" s="20"/>
      <c r="K11" s="20"/>
      <c r="L11" s="20"/>
      <c r="M11" s="20"/>
      <c r="N11" s="20"/>
    </row>
    <row r="12" spans="1:15" x14ac:dyDescent="0.3">
      <c r="A12" s="21">
        <v>40</v>
      </c>
      <c r="B12" s="22">
        <v>17.54</v>
      </c>
      <c r="C12" s="22">
        <v>192.77</v>
      </c>
      <c r="D12" s="23">
        <v>859.01</v>
      </c>
      <c r="E12" s="22">
        <v>0.73</v>
      </c>
      <c r="F12" s="22">
        <v>6.53</v>
      </c>
      <c r="G12" s="24">
        <v>21.87</v>
      </c>
      <c r="I12" s="20"/>
      <c r="J12" s="20"/>
      <c r="K12" s="20"/>
      <c r="L12" s="20"/>
      <c r="M12" s="20"/>
      <c r="N12" s="20"/>
    </row>
    <row r="13" spans="1:15" x14ac:dyDescent="0.3">
      <c r="A13" s="21">
        <v>50</v>
      </c>
      <c r="B13" s="22">
        <v>15.91</v>
      </c>
      <c r="C13" s="22">
        <v>167.25</v>
      </c>
      <c r="D13" s="23">
        <v>1026.26</v>
      </c>
      <c r="E13" s="22" t="s">
        <v>64</v>
      </c>
      <c r="F13" s="22">
        <v>13.13</v>
      </c>
      <c r="G13" s="24">
        <v>35</v>
      </c>
      <c r="I13" s="20"/>
      <c r="J13" s="20"/>
      <c r="K13" s="20"/>
      <c r="L13" s="20"/>
      <c r="M13" s="20"/>
      <c r="N13" s="20"/>
    </row>
    <row r="14" spans="1:15" x14ac:dyDescent="0.3">
      <c r="A14" s="21">
        <v>60</v>
      </c>
      <c r="B14" s="22">
        <v>16.18</v>
      </c>
      <c r="C14" s="22">
        <v>160.44</v>
      </c>
      <c r="D14" s="23" t="s">
        <v>76</v>
      </c>
      <c r="E14" s="22">
        <v>2.09</v>
      </c>
      <c r="F14" s="22">
        <v>19.940000000000001</v>
      </c>
      <c r="G14" s="24">
        <v>54.94</v>
      </c>
      <c r="I14" s="20"/>
      <c r="J14" s="20"/>
      <c r="K14" s="20"/>
      <c r="L14" s="20"/>
      <c r="M14" s="20"/>
      <c r="N14" s="20"/>
    </row>
    <row r="15" spans="1:15" x14ac:dyDescent="0.3">
      <c r="A15" s="21">
        <v>70</v>
      </c>
      <c r="B15" s="22">
        <v>16.649999999999999</v>
      </c>
      <c r="C15" s="22">
        <v>164.13</v>
      </c>
      <c r="D15" s="23">
        <v>1350.83</v>
      </c>
      <c r="E15" s="22">
        <v>1.7</v>
      </c>
      <c r="F15" s="22">
        <v>18.96</v>
      </c>
      <c r="G15" s="24">
        <v>73.900000000000006</v>
      </c>
      <c r="I15" s="20"/>
      <c r="J15" s="20"/>
      <c r="K15" s="20"/>
      <c r="L15" s="20"/>
      <c r="M15" s="20"/>
      <c r="N15" s="20"/>
    </row>
    <row r="16" spans="1:15" x14ac:dyDescent="0.3">
      <c r="A16" s="21">
        <v>80</v>
      </c>
      <c r="B16" s="22">
        <v>16.8</v>
      </c>
      <c r="C16" s="22">
        <v>167.24</v>
      </c>
      <c r="D16" s="23">
        <v>1518.06</v>
      </c>
      <c r="E16" s="22">
        <v>2.0499999999999998</v>
      </c>
      <c r="F16" s="22">
        <v>18.739999999999998</v>
      </c>
      <c r="G16" s="24">
        <v>92.64</v>
      </c>
      <c r="I16" s="20"/>
      <c r="J16" s="20"/>
      <c r="K16" s="20"/>
      <c r="L16" s="20"/>
      <c r="M16" s="20"/>
      <c r="N16" s="20"/>
    </row>
    <row r="17" spans="1:15" x14ac:dyDescent="0.3">
      <c r="A17" s="21">
        <v>90</v>
      </c>
      <c r="B17" s="22">
        <v>16.61</v>
      </c>
      <c r="C17" s="22">
        <v>167.05</v>
      </c>
      <c r="D17" s="23" t="s">
        <v>77</v>
      </c>
      <c r="E17" s="22">
        <v>3.06</v>
      </c>
      <c r="F17" s="22">
        <v>25.51</v>
      </c>
      <c r="G17" s="24">
        <v>118.14</v>
      </c>
      <c r="I17" s="20"/>
      <c r="J17" s="20"/>
      <c r="K17" s="20"/>
      <c r="L17" s="20"/>
      <c r="M17" s="20"/>
      <c r="N17" s="20"/>
    </row>
    <row r="18" spans="1:15" x14ac:dyDescent="0.3">
      <c r="A18" s="21">
        <v>100</v>
      </c>
      <c r="B18" s="22">
        <v>16.329999999999998</v>
      </c>
      <c r="C18" s="22">
        <v>164.74</v>
      </c>
      <c r="D18" s="23">
        <v>1849.85</v>
      </c>
      <c r="E18" s="22">
        <v>2.33</v>
      </c>
      <c r="F18" s="22">
        <v>26.93</v>
      </c>
      <c r="G18" s="24">
        <v>145.08000000000001</v>
      </c>
      <c r="I18" s="20"/>
      <c r="J18" s="20"/>
      <c r="K18" s="20"/>
      <c r="L18" s="20"/>
      <c r="M18" s="20"/>
      <c r="N18" s="20"/>
    </row>
    <row r="19" spans="1:15" x14ac:dyDescent="0.3">
      <c r="A19" s="21">
        <v>110</v>
      </c>
      <c r="B19" s="22">
        <v>16.13</v>
      </c>
      <c r="C19" s="22">
        <v>162.35</v>
      </c>
      <c r="D19" s="23">
        <v>2012.2</v>
      </c>
      <c r="E19" s="22">
        <v>2.5099999999999998</v>
      </c>
      <c r="F19" s="22">
        <v>24.21</v>
      </c>
      <c r="G19" s="24">
        <v>169.29</v>
      </c>
      <c r="I19" s="20"/>
      <c r="J19" s="20"/>
      <c r="K19" s="20"/>
      <c r="L19" s="20"/>
      <c r="M19" s="20"/>
      <c r="N19" s="20"/>
    </row>
    <row r="20" spans="1:15" x14ac:dyDescent="0.3">
      <c r="A20" s="21">
        <v>120</v>
      </c>
      <c r="B20" s="22">
        <v>15.9</v>
      </c>
      <c r="C20" s="22">
        <v>160.19</v>
      </c>
      <c r="D20" s="23" t="s">
        <v>78</v>
      </c>
      <c r="E20" s="22">
        <v>2.88</v>
      </c>
      <c r="F20" s="22">
        <v>26.96</v>
      </c>
      <c r="G20" s="24">
        <v>196.25</v>
      </c>
      <c r="I20" s="20"/>
      <c r="J20" s="20"/>
      <c r="K20" s="20"/>
      <c r="L20" s="20"/>
      <c r="M20" s="20"/>
      <c r="N20" s="20"/>
      <c r="O20" s="20"/>
    </row>
    <row r="21" spans="1:15" x14ac:dyDescent="0.3">
      <c r="A21" s="21">
        <v>130</v>
      </c>
      <c r="B21" s="22">
        <v>15.63</v>
      </c>
      <c r="C21" s="22">
        <v>157.63999999999999</v>
      </c>
      <c r="D21" s="23">
        <v>2330.02</v>
      </c>
      <c r="E21" s="22">
        <v>3.6</v>
      </c>
      <c r="F21" s="22">
        <v>32.39</v>
      </c>
      <c r="G21" s="24">
        <v>228.63</v>
      </c>
      <c r="I21" s="20"/>
      <c r="J21" s="20"/>
      <c r="K21" s="20"/>
      <c r="L21" s="20"/>
      <c r="M21" s="20"/>
      <c r="N21" s="20"/>
      <c r="O21" s="20"/>
    </row>
    <row r="22" spans="1:15" x14ac:dyDescent="0.3">
      <c r="A22" s="21">
        <v>140</v>
      </c>
      <c r="B22" s="22">
        <v>15.94</v>
      </c>
      <c r="C22" s="22">
        <v>157.80000000000001</v>
      </c>
      <c r="D22" s="23" t="s">
        <v>79</v>
      </c>
      <c r="E22" s="22">
        <v>4.41</v>
      </c>
      <c r="F22" s="22">
        <v>40.03</v>
      </c>
      <c r="G22" s="24">
        <v>268.66000000000003</v>
      </c>
      <c r="I22" s="20"/>
      <c r="J22" s="20"/>
      <c r="K22" s="20"/>
      <c r="L22" s="20"/>
      <c r="M22" s="20"/>
      <c r="N22" s="20"/>
      <c r="O22" s="20"/>
    </row>
    <row r="23" spans="1:15" x14ac:dyDescent="0.3">
      <c r="A23" s="21">
        <v>150</v>
      </c>
      <c r="B23" s="22">
        <v>17.27</v>
      </c>
      <c r="C23" s="22">
        <v>166.02</v>
      </c>
      <c r="D23" s="23" t="s">
        <v>80</v>
      </c>
      <c r="E23" s="22">
        <v>4.03</v>
      </c>
      <c r="F23" s="22">
        <v>42.2</v>
      </c>
      <c r="G23" s="24">
        <v>310.86</v>
      </c>
      <c r="I23" s="20"/>
      <c r="J23" s="20"/>
      <c r="K23" s="20"/>
      <c r="L23" s="20"/>
      <c r="M23" s="20"/>
      <c r="N23" s="20"/>
      <c r="O23" s="20"/>
    </row>
    <row r="24" spans="1:15" x14ac:dyDescent="0.3">
      <c r="A24" s="21">
        <v>160</v>
      </c>
      <c r="B24" s="22">
        <v>0</v>
      </c>
      <c r="C24" s="22">
        <v>86.35</v>
      </c>
      <c r="D24" s="23" t="s">
        <v>81</v>
      </c>
      <c r="E24" s="22">
        <v>11.75</v>
      </c>
      <c r="F24" s="22">
        <v>78.91</v>
      </c>
      <c r="G24" s="24">
        <v>389.77</v>
      </c>
      <c r="I24" s="20"/>
      <c r="J24" s="20"/>
      <c r="K24" s="20"/>
      <c r="L24" s="20"/>
      <c r="M24" s="20"/>
      <c r="N24" s="20"/>
      <c r="O24" s="20"/>
    </row>
    <row r="25" spans="1:15" x14ac:dyDescent="0.3">
      <c r="A25" s="21">
        <f>+E6</f>
        <v>162.28</v>
      </c>
      <c r="B25" s="22">
        <v>0</v>
      </c>
      <c r="C25" s="22">
        <v>0</v>
      </c>
      <c r="D25" s="23" t="s">
        <v>81</v>
      </c>
      <c r="E25" s="22">
        <v>0</v>
      </c>
      <c r="F25" s="22">
        <v>13.38</v>
      </c>
      <c r="G25" s="24">
        <v>403.15</v>
      </c>
      <c r="I25" s="20"/>
      <c r="J25" s="20"/>
      <c r="K25" s="20"/>
      <c r="L25" s="20"/>
      <c r="M25" s="20"/>
      <c r="N25" s="20"/>
    </row>
    <row r="28" spans="1:15" x14ac:dyDescent="0.3">
      <c r="D28" s="17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3EBAF-E1C1-4FC5-9F70-8E4B935998CC}">
  <sheetPr>
    <tabColor theme="7" tint="0.39997558519241921"/>
    <pageSetUpPr fitToPage="1"/>
  </sheetPr>
  <dimension ref="A1:O25"/>
  <sheetViews>
    <sheetView view="pageBreakPreview" topLeftCell="A5" zoomScale="90" zoomScaleNormal="100" zoomScaleSheetLayoutView="90" workbookViewId="0">
      <selection activeCell="G8" sqref="G8:G25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INICIALES'!B22," - ",'DATOS INICIALES'!$C$4)</f>
        <v>CARTERA DE VOLUMEN DE EXCAVACION Y TERRAPLEN - ESTANQUE DE ENGORDE 6 -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INICIALES'!C22</f>
        <v>161.52000000000001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13.33</v>
      </c>
      <c r="C9" s="1">
        <v>66.650000000000006</v>
      </c>
      <c r="D9" s="10">
        <v>66.650000000000006</v>
      </c>
      <c r="E9" s="1">
        <v>2.1800000000000002</v>
      </c>
      <c r="F9" s="1">
        <v>10.88</v>
      </c>
      <c r="G9" s="12">
        <v>10.88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14.03</v>
      </c>
      <c r="C10" s="1">
        <v>136.80000000000001</v>
      </c>
      <c r="D10" s="10">
        <v>203.45</v>
      </c>
      <c r="E10" s="1">
        <v>2.64</v>
      </c>
      <c r="F10" s="1">
        <v>24.08</v>
      </c>
      <c r="G10" s="12">
        <v>34.96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18.86</v>
      </c>
      <c r="C11" s="1">
        <v>164.44</v>
      </c>
      <c r="D11" s="10">
        <v>367.89</v>
      </c>
      <c r="E11" s="1" t="s">
        <v>57</v>
      </c>
      <c r="F11" s="1">
        <v>21.42</v>
      </c>
      <c r="G11" s="12">
        <v>56.38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">
        <v>40</v>
      </c>
      <c r="B12" s="1">
        <v>21.07</v>
      </c>
      <c r="C12" s="1">
        <v>199.62</v>
      </c>
      <c r="D12" s="10">
        <v>567.51</v>
      </c>
      <c r="E12" s="1">
        <v>1.02</v>
      </c>
      <c r="F12" s="1">
        <v>13.33</v>
      </c>
      <c r="G12" s="12">
        <v>69.72</v>
      </c>
      <c r="I12" s="20"/>
      <c r="J12" s="20"/>
      <c r="K12" s="20"/>
      <c r="L12" s="20"/>
      <c r="M12" s="20"/>
      <c r="N12" s="20"/>
      <c r="O12" s="20"/>
    </row>
    <row r="13" spans="1:15" x14ac:dyDescent="0.3">
      <c r="A13" s="2">
        <v>50</v>
      </c>
      <c r="B13" s="1">
        <v>21.25</v>
      </c>
      <c r="C13" s="1">
        <v>211.6</v>
      </c>
      <c r="D13" s="10">
        <v>779.1</v>
      </c>
      <c r="E13" s="1">
        <v>0.82</v>
      </c>
      <c r="F13" s="1">
        <v>9.1999999999999993</v>
      </c>
      <c r="G13" s="12">
        <v>78.92</v>
      </c>
      <c r="I13" s="20"/>
      <c r="J13" s="20"/>
      <c r="K13" s="20"/>
      <c r="L13" s="20"/>
      <c r="M13" s="20"/>
      <c r="N13" s="20"/>
      <c r="O13" s="20"/>
    </row>
    <row r="14" spans="1:15" x14ac:dyDescent="0.3">
      <c r="A14" s="2">
        <v>60</v>
      </c>
      <c r="B14" s="1">
        <v>21.21</v>
      </c>
      <c r="C14" s="1">
        <v>212.29</v>
      </c>
      <c r="D14" s="10">
        <v>991.39</v>
      </c>
      <c r="E14" s="1">
        <v>0.78</v>
      </c>
      <c r="F14" s="1">
        <v>7.98</v>
      </c>
      <c r="G14" s="12" t="s">
        <v>89</v>
      </c>
      <c r="I14" s="20"/>
      <c r="J14" s="20"/>
      <c r="K14" s="20"/>
      <c r="L14" s="20"/>
      <c r="M14" s="20"/>
      <c r="N14" s="20"/>
      <c r="O14" s="20"/>
    </row>
    <row r="15" spans="1:15" x14ac:dyDescent="0.3">
      <c r="A15" s="2">
        <v>70</v>
      </c>
      <c r="B15" s="1">
        <v>25.66</v>
      </c>
      <c r="C15" s="1">
        <v>234.35</v>
      </c>
      <c r="D15" s="10" t="s">
        <v>83</v>
      </c>
      <c r="E15" s="1">
        <v>0.24</v>
      </c>
      <c r="F15" s="1">
        <v>5.08</v>
      </c>
      <c r="G15" s="12">
        <v>91.98</v>
      </c>
      <c r="I15" s="20"/>
      <c r="J15" s="20"/>
      <c r="K15" s="20"/>
      <c r="L15" s="20"/>
      <c r="M15" s="20"/>
      <c r="N15" s="20"/>
      <c r="O15" s="20"/>
    </row>
    <row r="16" spans="1:15" x14ac:dyDescent="0.3">
      <c r="A16" s="2">
        <v>80</v>
      </c>
      <c r="B16" s="1">
        <v>15.52</v>
      </c>
      <c r="C16" s="1">
        <v>205.92</v>
      </c>
      <c r="D16" s="10" t="s">
        <v>84</v>
      </c>
      <c r="E16" s="1">
        <v>2.08</v>
      </c>
      <c r="F16" s="1">
        <v>11.59</v>
      </c>
      <c r="G16" s="12">
        <v>103.58</v>
      </c>
      <c r="I16" s="20"/>
      <c r="J16" s="20"/>
      <c r="K16" s="20"/>
      <c r="L16" s="20"/>
      <c r="M16" s="20"/>
      <c r="N16" s="20"/>
      <c r="O16" s="20"/>
    </row>
    <row r="17" spans="1:15" x14ac:dyDescent="0.3">
      <c r="A17" s="21">
        <v>90</v>
      </c>
      <c r="B17" s="22">
        <v>15.06</v>
      </c>
      <c r="C17" s="22">
        <v>152.88999999999999</v>
      </c>
      <c r="D17" s="23">
        <v>1584.55</v>
      </c>
      <c r="E17" s="22">
        <v>2.17</v>
      </c>
      <c r="F17" s="22">
        <v>21.22</v>
      </c>
      <c r="G17" s="24">
        <v>124.8</v>
      </c>
      <c r="I17" s="20"/>
      <c r="J17" s="20"/>
      <c r="K17" s="20"/>
      <c r="L17" s="20"/>
      <c r="M17" s="20"/>
      <c r="N17" s="20"/>
    </row>
    <row r="18" spans="1:15" x14ac:dyDescent="0.3">
      <c r="A18" s="21">
        <v>100</v>
      </c>
      <c r="B18" s="22">
        <v>14.57</v>
      </c>
      <c r="C18" s="22">
        <v>148.11000000000001</v>
      </c>
      <c r="D18" s="23" t="s">
        <v>85</v>
      </c>
      <c r="E18" s="22">
        <v>2.34</v>
      </c>
      <c r="F18" s="22">
        <v>22.51</v>
      </c>
      <c r="G18" s="24">
        <v>147.30000000000001</v>
      </c>
      <c r="I18" s="20"/>
      <c r="J18" s="20"/>
      <c r="K18" s="20"/>
      <c r="L18" s="20"/>
      <c r="M18" s="20"/>
      <c r="N18" s="20"/>
    </row>
    <row r="19" spans="1:15" x14ac:dyDescent="0.3">
      <c r="A19" s="21">
        <v>110</v>
      </c>
      <c r="B19" s="22">
        <v>14.18</v>
      </c>
      <c r="C19" s="22">
        <v>143.75</v>
      </c>
      <c r="D19" s="23">
        <v>1876.4</v>
      </c>
      <c r="E19" s="22">
        <v>2.54</v>
      </c>
      <c r="F19" s="22">
        <v>24.37</v>
      </c>
      <c r="G19" s="24">
        <v>171.67</v>
      </c>
      <c r="I19" s="20"/>
      <c r="J19" s="20"/>
      <c r="K19" s="20"/>
      <c r="L19" s="20"/>
      <c r="M19" s="20"/>
      <c r="N19" s="20"/>
    </row>
    <row r="20" spans="1:15" x14ac:dyDescent="0.3">
      <c r="A20" s="2">
        <v>120</v>
      </c>
      <c r="B20" s="1">
        <v>13.78</v>
      </c>
      <c r="C20" s="1">
        <v>139.79</v>
      </c>
      <c r="D20" s="10">
        <v>2016.2</v>
      </c>
      <c r="E20" s="1">
        <v>2.72</v>
      </c>
      <c r="F20" s="1">
        <v>26.27</v>
      </c>
      <c r="G20" s="12">
        <v>197.94</v>
      </c>
      <c r="I20" s="20"/>
      <c r="J20" s="20"/>
      <c r="K20" s="20"/>
      <c r="L20" s="20"/>
      <c r="M20" s="20"/>
      <c r="N20" s="20"/>
      <c r="O20" s="20"/>
    </row>
    <row r="21" spans="1:15" x14ac:dyDescent="0.3">
      <c r="A21" s="2">
        <v>130</v>
      </c>
      <c r="B21" s="1">
        <v>13.36</v>
      </c>
      <c r="C21" s="1">
        <v>135.66</v>
      </c>
      <c r="D21" s="10" t="s">
        <v>86</v>
      </c>
      <c r="E21" s="1">
        <v>2.66</v>
      </c>
      <c r="F21" s="1">
        <v>26.89</v>
      </c>
      <c r="G21" s="12">
        <v>224.82</v>
      </c>
      <c r="I21" s="20"/>
      <c r="J21" s="20"/>
      <c r="K21" s="20"/>
      <c r="L21" s="20"/>
      <c r="M21" s="20"/>
      <c r="N21" s="20"/>
      <c r="O21" s="20"/>
    </row>
    <row r="22" spans="1:15" x14ac:dyDescent="0.3">
      <c r="A22" s="2">
        <v>140</v>
      </c>
      <c r="B22" s="1">
        <v>13.12</v>
      </c>
      <c r="C22" s="1">
        <v>132.41</v>
      </c>
      <c r="D22" s="10">
        <v>2284.27</v>
      </c>
      <c r="E22" s="1">
        <v>2.2799999999999998</v>
      </c>
      <c r="F22" s="1">
        <v>24.69</v>
      </c>
      <c r="G22" s="12">
        <v>249.52</v>
      </c>
      <c r="I22" s="20"/>
      <c r="J22" s="20"/>
      <c r="K22" s="20"/>
      <c r="L22" s="20"/>
      <c r="M22" s="20"/>
      <c r="N22" s="20"/>
      <c r="O22" s="20"/>
    </row>
    <row r="23" spans="1:15" x14ac:dyDescent="0.3">
      <c r="A23" s="21">
        <v>150</v>
      </c>
      <c r="B23" s="1">
        <v>13.36</v>
      </c>
      <c r="C23" s="1">
        <v>132.43</v>
      </c>
      <c r="D23" s="10" t="s">
        <v>87</v>
      </c>
      <c r="E23" s="1">
        <v>1.66</v>
      </c>
      <c r="F23" s="1">
        <v>19.690000000000001</v>
      </c>
      <c r="G23" s="12">
        <v>269.20999999999998</v>
      </c>
      <c r="I23" s="20"/>
      <c r="J23" s="20"/>
      <c r="K23" s="20"/>
      <c r="L23" s="20"/>
      <c r="M23" s="20"/>
      <c r="N23" s="20"/>
      <c r="O23" s="20"/>
    </row>
    <row r="24" spans="1:15" x14ac:dyDescent="0.3">
      <c r="A24" s="2">
        <v>160</v>
      </c>
      <c r="B24" s="34">
        <v>0</v>
      </c>
      <c r="C24" s="34">
        <v>66.81</v>
      </c>
      <c r="D24" s="35" t="s">
        <v>88</v>
      </c>
      <c r="E24" s="34">
        <v>8.17</v>
      </c>
      <c r="F24" s="34">
        <v>49.15</v>
      </c>
      <c r="G24" s="36">
        <v>318.36</v>
      </c>
      <c r="I24" s="20"/>
      <c r="J24" s="20"/>
      <c r="K24" s="20"/>
      <c r="L24" s="20"/>
      <c r="M24" s="20"/>
      <c r="N24" s="20"/>
      <c r="O24" s="20"/>
    </row>
    <row r="25" spans="1:15" ht="15" thickBot="1" x14ac:dyDescent="0.35">
      <c r="A25" s="3">
        <f>+E6</f>
        <v>161.52000000000001</v>
      </c>
      <c r="B25" s="1">
        <v>0</v>
      </c>
      <c r="C25" s="1">
        <v>0</v>
      </c>
      <c r="D25" s="10" t="s">
        <v>88</v>
      </c>
      <c r="E25" s="1">
        <v>0</v>
      </c>
      <c r="F25" s="1">
        <v>6.21</v>
      </c>
      <c r="G25" s="12">
        <v>324.57</v>
      </c>
      <c r="I25" s="20"/>
      <c r="J25" s="20"/>
      <c r="K25" s="20"/>
      <c r="L25" s="20"/>
      <c r="M25" s="20"/>
      <c r="N25" s="20"/>
      <c r="O25" s="20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27267-F793-4C78-81E2-813AE9590C20}">
  <sheetPr>
    <tabColor theme="7" tint="0.39997558519241921"/>
    <pageSetUpPr fitToPage="1"/>
  </sheetPr>
  <dimension ref="A1:O43"/>
  <sheetViews>
    <sheetView view="pageBreakPreview" topLeftCell="A4" zoomScale="90" zoomScaleNormal="100" zoomScaleSheetLayoutView="90" workbookViewId="0">
      <selection activeCell="B8" sqref="B8:C25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22.5" customHeight="1" x14ac:dyDescent="0.3">
      <c r="A4" s="84" t="str">
        <f>+CONCATENATE("CARTERA DE VOLUMEN DE EXCAVACION Y TERRAPLEN - ",'DATOS INICIALES'!B23," - ",'DATOS INICIALES'!$C$4)</f>
        <v>CARTERA DE VOLUMEN DE EXCAVACION Y TERRAPLEN - ESTANQUE DE ENGORDE 7 - LA DOCTRINA</v>
      </c>
      <c r="B4" s="85"/>
      <c r="C4" s="85"/>
      <c r="D4" s="85"/>
      <c r="E4" s="85"/>
      <c r="F4" s="85"/>
      <c r="G4" s="86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INICIALES'!C23</f>
        <v>160.79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14.51</v>
      </c>
      <c r="C9" s="1">
        <v>72.55</v>
      </c>
      <c r="D9" s="10">
        <v>72.55</v>
      </c>
      <c r="E9" s="1">
        <v>1.76</v>
      </c>
      <c r="F9" s="1">
        <v>8.8000000000000007</v>
      </c>
      <c r="G9" s="12">
        <v>8.8000000000000007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14.53</v>
      </c>
      <c r="C10" s="1">
        <v>145.19999999999999</v>
      </c>
      <c r="D10" s="10">
        <v>217.75</v>
      </c>
      <c r="E10" s="1">
        <v>1.17</v>
      </c>
      <c r="F10" s="1">
        <v>14.66</v>
      </c>
      <c r="G10" s="12">
        <v>23.47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14.95</v>
      </c>
      <c r="C11" s="1">
        <v>147.38999999999999</v>
      </c>
      <c r="D11" s="10">
        <v>365.15</v>
      </c>
      <c r="E11" s="1">
        <v>0.86</v>
      </c>
      <c r="F11" s="1">
        <v>10.18</v>
      </c>
      <c r="G11" s="12">
        <v>33.64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">
        <v>40</v>
      </c>
      <c r="B12" s="1">
        <v>15.43</v>
      </c>
      <c r="C12" s="1">
        <v>151.86000000000001</v>
      </c>
      <c r="D12" s="10">
        <v>517.01</v>
      </c>
      <c r="E12" s="1">
        <v>0.49</v>
      </c>
      <c r="F12" s="1">
        <v>6.78</v>
      </c>
      <c r="G12" s="12">
        <v>40.42</v>
      </c>
      <c r="I12" s="20"/>
      <c r="J12" s="20"/>
      <c r="K12" s="20"/>
      <c r="L12" s="20"/>
      <c r="M12" s="20"/>
      <c r="N12" s="20"/>
      <c r="O12" s="20"/>
    </row>
    <row r="13" spans="1:15" x14ac:dyDescent="0.3">
      <c r="A13" s="2">
        <v>50</v>
      </c>
      <c r="B13" s="1">
        <v>15.86</v>
      </c>
      <c r="C13" s="1">
        <v>156.44</v>
      </c>
      <c r="D13" s="10">
        <v>673.45</v>
      </c>
      <c r="E13" s="1">
        <v>0.34</v>
      </c>
      <c r="F13" s="1">
        <v>4.18</v>
      </c>
      <c r="G13" s="12">
        <v>44.6</v>
      </c>
      <c r="I13" s="20"/>
      <c r="J13" s="20"/>
      <c r="K13" s="20"/>
      <c r="L13" s="20"/>
      <c r="M13" s="20"/>
      <c r="N13" s="20"/>
      <c r="O13" s="20"/>
    </row>
    <row r="14" spans="1:15" x14ac:dyDescent="0.3">
      <c r="A14" s="2">
        <v>60</v>
      </c>
      <c r="B14" s="1">
        <v>16.27</v>
      </c>
      <c r="C14" s="1">
        <v>160.66999999999999</v>
      </c>
      <c r="D14" s="10">
        <v>834.12</v>
      </c>
      <c r="E14" s="1">
        <v>0.34</v>
      </c>
      <c r="F14" s="1">
        <v>3.44</v>
      </c>
      <c r="G14" s="12">
        <v>48.04</v>
      </c>
      <c r="I14" s="20"/>
      <c r="J14" s="20"/>
      <c r="K14" s="20"/>
      <c r="L14" s="20"/>
      <c r="M14" s="20"/>
      <c r="N14" s="20"/>
      <c r="O14" s="20"/>
    </row>
    <row r="15" spans="1:15" x14ac:dyDescent="0.3">
      <c r="A15" s="2">
        <v>70</v>
      </c>
      <c r="B15" s="1">
        <v>16.440000000000001</v>
      </c>
      <c r="C15" s="1">
        <v>163.54</v>
      </c>
      <c r="D15" s="10">
        <v>997.66</v>
      </c>
      <c r="E15" s="1">
        <v>0.34</v>
      </c>
      <c r="F15" s="1">
        <v>3.43</v>
      </c>
      <c r="G15" s="12">
        <v>51.47</v>
      </c>
      <c r="I15" s="20"/>
      <c r="J15" s="20"/>
      <c r="K15" s="20"/>
      <c r="L15" s="20"/>
      <c r="M15" s="20"/>
      <c r="N15" s="20"/>
      <c r="O15" s="20"/>
    </row>
    <row r="16" spans="1:15" x14ac:dyDescent="0.3">
      <c r="A16" s="2">
        <v>80</v>
      </c>
      <c r="B16" s="1">
        <v>16.38</v>
      </c>
      <c r="C16" s="1">
        <v>164.08</v>
      </c>
      <c r="D16" s="10" t="s">
        <v>90</v>
      </c>
      <c r="E16" s="1">
        <v>0.34</v>
      </c>
      <c r="F16" s="1">
        <v>3.43</v>
      </c>
      <c r="G16" s="12">
        <v>54.91</v>
      </c>
      <c r="I16" s="20"/>
      <c r="J16" s="20"/>
      <c r="K16" s="20"/>
      <c r="L16" s="20"/>
      <c r="M16" s="20"/>
      <c r="N16" s="20"/>
      <c r="O16" s="20"/>
    </row>
    <row r="17" spans="1:15" x14ac:dyDescent="0.3">
      <c r="A17" s="21">
        <v>90</v>
      </c>
      <c r="B17" s="22">
        <v>16.16</v>
      </c>
      <c r="C17" s="22">
        <v>162.69999999999999</v>
      </c>
      <c r="D17" s="23">
        <v>1324.44</v>
      </c>
      <c r="E17" s="22">
        <v>0.4</v>
      </c>
      <c r="F17" s="22">
        <v>3.69</v>
      </c>
      <c r="G17" s="24">
        <v>58.6</v>
      </c>
      <c r="I17" s="20"/>
      <c r="J17" s="20"/>
      <c r="K17" s="20"/>
      <c r="L17" s="20"/>
      <c r="M17" s="20"/>
      <c r="N17" s="20"/>
    </row>
    <row r="18" spans="1:15" x14ac:dyDescent="0.3">
      <c r="A18" s="21">
        <v>100</v>
      </c>
      <c r="B18" s="22">
        <v>16.04</v>
      </c>
      <c r="C18" s="22">
        <v>161.01</v>
      </c>
      <c r="D18" s="23">
        <v>1485.45</v>
      </c>
      <c r="E18" s="22">
        <v>0.37</v>
      </c>
      <c r="F18" s="22">
        <v>3.84</v>
      </c>
      <c r="G18" s="24">
        <v>62.44</v>
      </c>
      <c r="I18" s="20"/>
      <c r="J18" s="20"/>
      <c r="K18" s="20"/>
      <c r="L18" s="20"/>
      <c r="M18" s="20"/>
      <c r="N18" s="20"/>
    </row>
    <row r="19" spans="1:15" x14ac:dyDescent="0.3">
      <c r="A19" s="21">
        <v>110</v>
      </c>
      <c r="B19" s="22">
        <v>15.95</v>
      </c>
      <c r="C19" s="22">
        <v>159.94999999999999</v>
      </c>
      <c r="D19" s="23">
        <v>1645.4</v>
      </c>
      <c r="E19" s="22">
        <v>0.38</v>
      </c>
      <c r="F19" s="22">
        <v>3.74</v>
      </c>
      <c r="G19" s="24">
        <v>66.180000000000007</v>
      </c>
      <c r="I19" s="20"/>
      <c r="J19" s="20"/>
      <c r="K19" s="20"/>
      <c r="L19" s="20"/>
      <c r="M19" s="20"/>
      <c r="N19" s="20"/>
    </row>
    <row r="20" spans="1:15" x14ac:dyDescent="0.3">
      <c r="A20" s="2">
        <v>120</v>
      </c>
      <c r="B20" s="1">
        <v>15.85</v>
      </c>
      <c r="C20" s="1">
        <v>158.99</v>
      </c>
      <c r="D20" s="10">
        <v>1804.39</v>
      </c>
      <c r="E20" s="1">
        <v>0.4</v>
      </c>
      <c r="F20" s="1">
        <v>3.86</v>
      </c>
      <c r="G20" s="12">
        <v>70.040000000000006</v>
      </c>
      <c r="I20" s="20"/>
      <c r="J20" s="20"/>
      <c r="K20" s="20"/>
      <c r="L20" s="20"/>
      <c r="M20" s="20"/>
      <c r="N20" s="20"/>
      <c r="O20" s="20"/>
    </row>
    <row r="21" spans="1:15" x14ac:dyDescent="0.3">
      <c r="A21" s="2">
        <v>130</v>
      </c>
      <c r="B21" s="1">
        <v>15.82</v>
      </c>
      <c r="C21" s="1">
        <v>158.36000000000001</v>
      </c>
      <c r="D21" s="10">
        <v>1962.75</v>
      </c>
      <c r="E21" s="1">
        <v>0.42</v>
      </c>
      <c r="F21" s="1">
        <v>4.09</v>
      </c>
      <c r="G21" s="12">
        <v>74.14</v>
      </c>
      <c r="I21" s="20"/>
      <c r="J21" s="20"/>
      <c r="K21" s="20"/>
      <c r="L21" s="20"/>
      <c r="M21" s="20"/>
      <c r="N21" s="20"/>
      <c r="O21" s="20"/>
    </row>
    <row r="22" spans="1:15" x14ac:dyDescent="0.3">
      <c r="A22" s="2">
        <v>140</v>
      </c>
      <c r="B22" s="1">
        <v>15.98</v>
      </c>
      <c r="C22" s="1">
        <v>159</v>
      </c>
      <c r="D22" s="10" t="s">
        <v>91</v>
      </c>
      <c r="E22" s="1">
        <v>0.43</v>
      </c>
      <c r="F22" s="1">
        <v>4.28</v>
      </c>
      <c r="G22" s="12">
        <v>78.42</v>
      </c>
      <c r="I22" s="20"/>
      <c r="J22" s="20"/>
      <c r="K22" s="20"/>
      <c r="L22" s="20"/>
      <c r="M22" s="20"/>
      <c r="N22" s="20"/>
      <c r="O22" s="20"/>
    </row>
    <row r="23" spans="1:15" x14ac:dyDescent="0.3">
      <c r="A23" s="21">
        <v>150</v>
      </c>
      <c r="B23" s="1">
        <v>16.489999999999998</v>
      </c>
      <c r="C23" s="1">
        <v>162.32</v>
      </c>
      <c r="D23" s="10">
        <v>2284.08</v>
      </c>
      <c r="E23" s="1" t="s">
        <v>37</v>
      </c>
      <c r="F23" s="1">
        <v>5.48</v>
      </c>
      <c r="G23" s="12">
        <v>83.9</v>
      </c>
      <c r="I23" s="20"/>
      <c r="J23" s="20"/>
      <c r="K23" s="20"/>
      <c r="L23" s="20"/>
      <c r="M23" s="20"/>
      <c r="N23" s="20"/>
      <c r="O23" s="20"/>
    </row>
    <row r="24" spans="1:15" x14ac:dyDescent="0.3">
      <c r="A24" s="2">
        <v>160</v>
      </c>
      <c r="B24" s="34">
        <v>0</v>
      </c>
      <c r="C24" s="34">
        <v>82.43</v>
      </c>
      <c r="D24" s="35">
        <v>2366.5100000000002</v>
      </c>
      <c r="E24" s="34">
        <v>0</v>
      </c>
      <c r="F24" s="34">
        <v>3.31</v>
      </c>
      <c r="G24" s="36">
        <v>87.22</v>
      </c>
      <c r="I24" s="20"/>
      <c r="J24" s="20"/>
      <c r="K24" s="20"/>
      <c r="L24" s="20"/>
      <c r="M24" s="20"/>
      <c r="N24" s="20"/>
      <c r="O24" s="20"/>
    </row>
    <row r="25" spans="1:15" ht="15" thickBot="1" x14ac:dyDescent="0.35">
      <c r="A25" s="3">
        <f>+E6</f>
        <v>160.79</v>
      </c>
      <c r="B25" s="13">
        <v>0</v>
      </c>
      <c r="C25" s="13">
        <v>0</v>
      </c>
      <c r="D25" s="10">
        <v>2366.5100000000002</v>
      </c>
      <c r="E25" s="13">
        <v>0</v>
      </c>
      <c r="F25" s="13">
        <v>0</v>
      </c>
      <c r="G25" s="12">
        <v>87.22</v>
      </c>
      <c r="I25" s="20"/>
      <c r="J25" s="20"/>
      <c r="K25" s="20"/>
      <c r="L25" s="20"/>
      <c r="M25" s="20"/>
      <c r="N25" s="20"/>
      <c r="O25" s="20"/>
    </row>
    <row r="26" spans="1:15" x14ac:dyDescent="0.3">
      <c r="A26" s="17"/>
      <c r="C26" s="17"/>
    </row>
    <row r="27" spans="1:15" x14ac:dyDescent="0.3">
      <c r="A27" s="17"/>
      <c r="C27" s="17"/>
    </row>
    <row r="28" spans="1:15" x14ac:dyDescent="0.3">
      <c r="A28" s="17"/>
      <c r="C28" s="17"/>
    </row>
    <row r="29" spans="1:15" x14ac:dyDescent="0.3">
      <c r="A29" s="17"/>
    </row>
    <row r="30" spans="1:15" x14ac:dyDescent="0.3">
      <c r="A30" s="17"/>
    </row>
    <row r="31" spans="1:15" x14ac:dyDescent="0.3">
      <c r="A31" s="17"/>
    </row>
    <row r="32" spans="1:15" x14ac:dyDescent="0.3">
      <c r="A32" s="17"/>
    </row>
    <row r="33" spans="1:1" x14ac:dyDescent="0.3">
      <c r="A33" s="17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  <row r="37" spans="1:1" x14ac:dyDescent="0.3">
      <c r="A37" s="17"/>
    </row>
    <row r="38" spans="1:1" x14ac:dyDescent="0.3">
      <c r="A38" s="17"/>
    </row>
    <row r="39" spans="1:1" x14ac:dyDescent="0.3">
      <c r="A39" s="17"/>
    </row>
    <row r="40" spans="1:1" x14ac:dyDescent="0.3">
      <c r="A40" s="17"/>
    </row>
    <row r="41" spans="1:1" x14ac:dyDescent="0.3">
      <c r="A41" s="17"/>
    </row>
    <row r="42" spans="1:1" x14ac:dyDescent="0.3">
      <c r="A42" s="17"/>
    </row>
    <row r="43" spans="1:1" x14ac:dyDescent="0.3">
      <c r="A43" s="17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0054A-D3C7-4527-BA0B-550B6135ACAF}">
  <sheetPr>
    <tabColor theme="7" tint="0.39997558519241921"/>
    <pageSetUpPr fitToPage="1"/>
  </sheetPr>
  <dimension ref="A1:O26"/>
  <sheetViews>
    <sheetView view="pageBreakPreview" topLeftCell="A7" zoomScale="90" zoomScaleNormal="100" zoomScaleSheetLayoutView="90" workbookViewId="0">
      <selection activeCell="G8" sqref="G8:G25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INICIALES'!B24," - ",'DATOS INICIALES'!$C$4)</f>
        <v>CARTERA DE VOLUMEN DE EXCAVACION Y TERRAPLEN - ESTANQUE DE ENGORDE 8 -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INICIALES'!C24</f>
        <v>160.01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6.56</v>
      </c>
      <c r="C9" s="1">
        <v>32.82</v>
      </c>
      <c r="D9" s="10">
        <v>32.82</v>
      </c>
      <c r="E9" s="1">
        <v>3.61</v>
      </c>
      <c r="F9" s="1">
        <v>18.059999999999999</v>
      </c>
      <c r="G9" s="12">
        <v>18.059999999999999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5.43</v>
      </c>
      <c r="C10" s="1">
        <v>59.97</v>
      </c>
      <c r="D10" s="10">
        <v>92.79</v>
      </c>
      <c r="E10" s="1">
        <v>3.87</v>
      </c>
      <c r="F10" s="1">
        <v>37.39</v>
      </c>
      <c r="G10" s="12">
        <v>55.46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5.16</v>
      </c>
      <c r="C11" s="1">
        <v>52.94</v>
      </c>
      <c r="D11" s="10">
        <v>145.74</v>
      </c>
      <c r="E11" s="1">
        <v>3.76</v>
      </c>
      <c r="F11" s="1">
        <v>38.11</v>
      </c>
      <c r="G11" s="12">
        <v>93.56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">
        <v>40</v>
      </c>
      <c r="B12" s="1">
        <v>5.16</v>
      </c>
      <c r="C12" s="1">
        <v>51.6</v>
      </c>
      <c r="D12" s="10">
        <v>197.34</v>
      </c>
      <c r="E12" s="1">
        <v>3.05</v>
      </c>
      <c r="F12" s="1">
        <v>34.04</v>
      </c>
      <c r="G12" s="12">
        <v>127.6</v>
      </c>
      <c r="I12" s="20"/>
      <c r="J12" s="20"/>
      <c r="K12" s="20"/>
      <c r="L12" s="20"/>
      <c r="M12" s="20"/>
      <c r="N12" s="20"/>
      <c r="O12" s="20"/>
    </row>
    <row r="13" spans="1:15" x14ac:dyDescent="0.3">
      <c r="A13" s="2">
        <v>50</v>
      </c>
      <c r="B13" s="1">
        <v>5.16</v>
      </c>
      <c r="C13" s="1">
        <v>51.6</v>
      </c>
      <c r="D13" s="10">
        <v>248.94</v>
      </c>
      <c r="E13" s="1">
        <v>2.19</v>
      </c>
      <c r="F13" s="1">
        <v>26.19</v>
      </c>
      <c r="G13" s="12">
        <v>153.79</v>
      </c>
      <c r="I13" s="20"/>
      <c r="J13" s="20"/>
      <c r="K13" s="20"/>
      <c r="L13" s="20"/>
      <c r="M13" s="20"/>
      <c r="N13" s="20"/>
      <c r="O13" s="20"/>
    </row>
    <row r="14" spans="1:15" x14ac:dyDescent="0.3">
      <c r="A14" s="2">
        <v>60</v>
      </c>
      <c r="B14" s="1">
        <v>5.16</v>
      </c>
      <c r="C14" s="1">
        <v>51.6</v>
      </c>
      <c r="D14" s="10">
        <v>300.54000000000002</v>
      </c>
      <c r="E14" s="1">
        <v>1.52</v>
      </c>
      <c r="F14" s="1">
        <v>18.510000000000002</v>
      </c>
      <c r="G14" s="12">
        <v>172.3</v>
      </c>
      <c r="I14" s="20"/>
      <c r="J14" s="20"/>
      <c r="K14" s="20"/>
      <c r="L14" s="20"/>
      <c r="M14" s="20"/>
      <c r="N14" s="20"/>
      <c r="O14" s="20"/>
    </row>
    <row r="15" spans="1:15" x14ac:dyDescent="0.3">
      <c r="A15" s="2">
        <v>70</v>
      </c>
      <c r="B15" s="1">
        <v>5.23</v>
      </c>
      <c r="C15" s="1">
        <v>51.96</v>
      </c>
      <c r="D15" s="10">
        <v>352.5</v>
      </c>
      <c r="E15" s="1">
        <v>1.1399999999999999</v>
      </c>
      <c r="F15" s="1">
        <v>13.26</v>
      </c>
      <c r="G15" s="12">
        <v>185.56</v>
      </c>
      <c r="I15" s="20"/>
      <c r="J15" s="20"/>
      <c r="K15" s="20"/>
      <c r="L15" s="20"/>
      <c r="M15" s="20"/>
      <c r="N15" s="20"/>
      <c r="O15" s="20"/>
    </row>
    <row r="16" spans="1:15" x14ac:dyDescent="0.3">
      <c r="A16" s="2">
        <v>80</v>
      </c>
      <c r="B16" s="1">
        <v>5.42</v>
      </c>
      <c r="C16" s="1">
        <v>53.27</v>
      </c>
      <c r="D16" s="10">
        <v>405.77</v>
      </c>
      <c r="E16" s="1">
        <v>0.97</v>
      </c>
      <c r="F16" s="1">
        <v>10.52</v>
      </c>
      <c r="G16" s="12">
        <v>196.08</v>
      </c>
      <c r="I16" s="20"/>
      <c r="J16" s="20"/>
      <c r="K16" s="20"/>
      <c r="L16" s="20"/>
      <c r="M16" s="20"/>
      <c r="N16" s="20"/>
      <c r="O16" s="20"/>
    </row>
    <row r="17" spans="1:15" x14ac:dyDescent="0.3">
      <c r="A17" s="21">
        <v>90</v>
      </c>
      <c r="B17" s="22">
        <v>5.64</v>
      </c>
      <c r="C17" s="22">
        <v>55.3</v>
      </c>
      <c r="D17" s="23">
        <v>461.07</v>
      </c>
      <c r="E17" s="22">
        <v>0.87</v>
      </c>
      <c r="F17" s="22">
        <v>9.17</v>
      </c>
      <c r="G17" s="24">
        <v>205.25</v>
      </c>
      <c r="I17" s="20"/>
      <c r="J17" s="20"/>
      <c r="K17" s="20"/>
      <c r="L17" s="20"/>
      <c r="M17" s="20"/>
      <c r="N17" s="20"/>
    </row>
    <row r="18" spans="1:15" x14ac:dyDescent="0.3">
      <c r="A18" s="21">
        <v>100</v>
      </c>
      <c r="B18" s="22">
        <v>5.74</v>
      </c>
      <c r="C18" s="22">
        <v>56.89</v>
      </c>
      <c r="D18" s="23">
        <v>517.96</v>
      </c>
      <c r="E18" s="22">
        <v>0.98</v>
      </c>
      <c r="F18" s="22">
        <v>9.2100000000000009</v>
      </c>
      <c r="G18" s="24">
        <v>214.46</v>
      </c>
      <c r="I18" s="20"/>
      <c r="J18" s="20"/>
      <c r="K18" s="20"/>
      <c r="L18" s="20"/>
      <c r="M18" s="20"/>
      <c r="N18" s="20"/>
    </row>
    <row r="19" spans="1:15" x14ac:dyDescent="0.3">
      <c r="A19" s="21">
        <v>110</v>
      </c>
      <c r="B19" s="22">
        <v>5.68</v>
      </c>
      <c r="C19" s="22">
        <v>57.09</v>
      </c>
      <c r="D19" s="23">
        <v>575.04999999999995</v>
      </c>
      <c r="E19" s="22">
        <v>1.42</v>
      </c>
      <c r="F19" s="22">
        <v>11.95</v>
      </c>
      <c r="G19" s="24">
        <v>226.41</v>
      </c>
      <c r="I19" s="20"/>
      <c r="J19" s="20"/>
      <c r="K19" s="20"/>
      <c r="L19" s="20"/>
      <c r="M19" s="20"/>
      <c r="N19" s="20"/>
    </row>
    <row r="20" spans="1:15" x14ac:dyDescent="0.3">
      <c r="A20" s="2">
        <v>120</v>
      </c>
      <c r="B20" s="1">
        <v>5.73</v>
      </c>
      <c r="C20" s="1">
        <v>57.02</v>
      </c>
      <c r="D20" s="10">
        <v>632.08000000000004</v>
      </c>
      <c r="E20" s="1">
        <v>1.66</v>
      </c>
      <c r="F20" s="1">
        <v>15.37</v>
      </c>
      <c r="G20" s="12">
        <v>241.78</v>
      </c>
      <c r="I20" s="20"/>
      <c r="J20" s="20"/>
      <c r="K20" s="20"/>
      <c r="L20" s="20"/>
      <c r="M20" s="20"/>
      <c r="N20" s="20"/>
      <c r="O20" s="20"/>
    </row>
    <row r="21" spans="1:15" x14ac:dyDescent="0.3">
      <c r="A21" s="2">
        <v>130</v>
      </c>
      <c r="B21" s="1">
        <v>6</v>
      </c>
      <c r="C21" s="1">
        <v>58.64</v>
      </c>
      <c r="D21" s="10">
        <v>690.72</v>
      </c>
      <c r="E21" s="1">
        <v>1.61</v>
      </c>
      <c r="F21" s="1">
        <v>16.36</v>
      </c>
      <c r="G21" s="12">
        <v>258.14</v>
      </c>
      <c r="I21" s="20"/>
      <c r="J21" s="20"/>
      <c r="K21" s="20"/>
      <c r="L21" s="20"/>
      <c r="M21" s="20"/>
      <c r="N21" s="20"/>
      <c r="O21" s="20"/>
    </row>
    <row r="22" spans="1:15" x14ac:dyDescent="0.3">
      <c r="A22" s="2">
        <v>140</v>
      </c>
      <c r="B22" s="1">
        <v>6.79</v>
      </c>
      <c r="C22" s="1">
        <v>63.96</v>
      </c>
      <c r="D22" s="10">
        <v>754.68</v>
      </c>
      <c r="E22" s="1">
        <v>1.68</v>
      </c>
      <c r="F22" s="1">
        <v>16.489999999999998</v>
      </c>
      <c r="G22" s="12">
        <v>274.63</v>
      </c>
      <c r="I22" s="20"/>
      <c r="J22" s="20"/>
      <c r="K22" s="20"/>
      <c r="L22" s="20"/>
      <c r="M22" s="20"/>
      <c r="N22" s="20"/>
      <c r="O22" s="20"/>
    </row>
    <row r="23" spans="1:15" x14ac:dyDescent="0.3">
      <c r="A23" s="21">
        <v>150</v>
      </c>
      <c r="B23" s="1">
        <v>9.9700000000000006</v>
      </c>
      <c r="C23" s="1">
        <v>83.82</v>
      </c>
      <c r="D23" s="10">
        <v>838.5</v>
      </c>
      <c r="E23" s="1">
        <v>1.24</v>
      </c>
      <c r="F23" s="1">
        <v>14.65</v>
      </c>
      <c r="G23" s="12">
        <v>289.27999999999997</v>
      </c>
      <c r="I23" s="20"/>
      <c r="J23" s="20"/>
      <c r="K23" s="20"/>
      <c r="L23" s="20"/>
      <c r="M23" s="20"/>
      <c r="N23" s="20"/>
      <c r="O23" s="20"/>
    </row>
    <row r="24" spans="1:15" x14ac:dyDescent="0.3">
      <c r="A24" s="2">
        <v>160</v>
      </c>
      <c r="B24" s="34">
        <v>0</v>
      </c>
      <c r="C24" s="34">
        <v>49.87</v>
      </c>
      <c r="D24" s="35">
        <v>888.37</v>
      </c>
      <c r="E24" s="34">
        <v>0</v>
      </c>
      <c r="F24" s="34">
        <v>6.22</v>
      </c>
      <c r="G24" s="36">
        <v>295.5</v>
      </c>
      <c r="I24" s="20"/>
      <c r="J24" s="20"/>
      <c r="K24" s="20"/>
      <c r="L24" s="20"/>
      <c r="M24" s="20"/>
      <c r="N24" s="20"/>
      <c r="O24" s="20"/>
    </row>
    <row r="25" spans="1:15" ht="15" thickBot="1" x14ac:dyDescent="0.35">
      <c r="A25" s="3">
        <f>+E6</f>
        <v>160.01</v>
      </c>
      <c r="B25" s="13">
        <v>0</v>
      </c>
      <c r="C25" s="13">
        <v>0</v>
      </c>
      <c r="D25" s="14">
        <v>888.37</v>
      </c>
      <c r="E25" s="13">
        <v>0</v>
      </c>
      <c r="F25" s="13">
        <v>0</v>
      </c>
      <c r="G25" s="15">
        <v>295.5</v>
      </c>
      <c r="I25" s="20"/>
      <c r="J25" s="20"/>
      <c r="K25" s="20"/>
      <c r="L25" s="20"/>
      <c r="M25" s="20"/>
      <c r="N25" s="20"/>
      <c r="O25" s="20"/>
    </row>
    <row r="26" spans="1:15" x14ac:dyDescent="0.3">
      <c r="D26" s="17"/>
      <c r="E26" s="17"/>
      <c r="F26" s="17"/>
      <c r="G26" s="17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  <pageSetUpPr fitToPage="1"/>
  </sheetPr>
  <dimension ref="A1:O24"/>
  <sheetViews>
    <sheetView tabSelected="1" view="pageBreakPreview" zoomScaleNormal="100" zoomScaleSheetLayoutView="100" workbookViewId="0">
      <selection activeCell="G8" sqref="G8:G21"/>
    </sheetView>
  </sheetViews>
  <sheetFormatPr baseColWidth="10" defaultRowHeight="14.4" x14ac:dyDescent="0.3"/>
  <cols>
    <col min="1" max="1" width="14" customWidth="1"/>
    <col min="2" max="2" width="13.109375" customWidth="1"/>
    <col min="3" max="3" width="17.88671875" customWidth="1"/>
    <col min="4" max="4" width="18.109375" customWidth="1"/>
    <col min="5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5.6" customHeight="1" x14ac:dyDescent="0.3">
      <c r="A4" s="76" t="str">
        <f>+CONCATENATE("CARTERA DE VOLUMEN DE EXCAVACION Y TERRAPLEN - ",'DATOS INICIALES'!B8," - ",'DATOS INICIALES'!$C$4)</f>
        <v>CARTERA DE VOLUMEN DE EXCAVACION Y TERRAPLEN - RESERVORIO 1 - LA DOCTRINA</v>
      </c>
      <c r="B4" s="77"/>
      <c r="C4" s="77"/>
      <c r="D4" s="77"/>
      <c r="E4" s="77"/>
      <c r="F4" s="77"/>
      <c r="G4" s="78"/>
    </row>
    <row r="5" spans="1:15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" thickBot="1" x14ac:dyDescent="0.35">
      <c r="A6" s="59" t="s">
        <v>13</v>
      </c>
      <c r="B6" s="60"/>
      <c r="C6" s="60"/>
      <c r="D6" s="60"/>
      <c r="E6" s="63">
        <f>+'DATOS INICIALES'!C8</f>
        <v>128.19</v>
      </c>
      <c r="F6" s="63"/>
      <c r="G6" s="64"/>
    </row>
    <row r="7" spans="1:15" ht="29.4" customHeight="1" thickBot="1" x14ac:dyDescent="0.35">
      <c r="A7" s="30" t="s">
        <v>0</v>
      </c>
      <c r="B7" s="31" t="s">
        <v>1</v>
      </c>
      <c r="C7" s="31" t="s">
        <v>2</v>
      </c>
      <c r="D7" s="32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1">
        <v>10</v>
      </c>
      <c r="B9" s="22">
        <v>156.02000000000001</v>
      </c>
      <c r="C9" s="22">
        <v>780.08</v>
      </c>
      <c r="D9" s="23">
        <v>780.08</v>
      </c>
      <c r="E9" s="22" t="s">
        <v>48</v>
      </c>
      <c r="F9" s="22">
        <v>4.71</v>
      </c>
      <c r="G9" s="24">
        <v>4.71</v>
      </c>
      <c r="I9" s="20"/>
      <c r="J9" s="20"/>
      <c r="K9" s="20"/>
      <c r="L9" s="20"/>
      <c r="M9" s="20"/>
      <c r="N9" s="20"/>
    </row>
    <row r="10" spans="1:15" x14ac:dyDescent="0.3">
      <c r="A10" s="21">
        <v>20</v>
      </c>
      <c r="B10" s="22">
        <v>55.5</v>
      </c>
      <c r="C10" s="22">
        <v>1057.5899999999999</v>
      </c>
      <c r="D10" s="23">
        <v>1837.67</v>
      </c>
      <c r="E10" s="22">
        <v>1.35</v>
      </c>
      <c r="F10" s="22">
        <v>11.47</v>
      </c>
      <c r="G10" s="24">
        <v>16.18</v>
      </c>
      <c r="I10" s="20"/>
      <c r="J10" s="20"/>
      <c r="K10" s="20"/>
      <c r="L10" s="20"/>
      <c r="M10" s="20"/>
      <c r="N10" s="20"/>
    </row>
    <row r="11" spans="1:15" x14ac:dyDescent="0.3">
      <c r="A11" s="21">
        <v>30</v>
      </c>
      <c r="B11" s="22">
        <v>49.03</v>
      </c>
      <c r="C11" s="22">
        <v>522.66999999999996</v>
      </c>
      <c r="D11" s="23">
        <v>2360.34</v>
      </c>
      <c r="E11" s="22">
        <v>0.5</v>
      </c>
      <c r="F11" s="22">
        <v>9.24</v>
      </c>
      <c r="G11" s="24">
        <v>25.42</v>
      </c>
      <c r="I11" s="20"/>
      <c r="J11" s="20"/>
      <c r="K11" s="20"/>
      <c r="L11" s="20"/>
      <c r="M11" s="20"/>
      <c r="N11" s="20"/>
    </row>
    <row r="12" spans="1:15" x14ac:dyDescent="0.3">
      <c r="A12" s="21">
        <v>40</v>
      </c>
      <c r="B12" s="22">
        <v>44.01</v>
      </c>
      <c r="C12" s="22">
        <v>465.23</v>
      </c>
      <c r="D12" s="23" t="s">
        <v>40</v>
      </c>
      <c r="E12" s="22">
        <v>0.35</v>
      </c>
      <c r="F12" s="22">
        <v>4.2300000000000004</v>
      </c>
      <c r="G12" s="24">
        <v>29.65</v>
      </c>
      <c r="I12" s="20"/>
      <c r="J12" s="20"/>
      <c r="K12" s="20"/>
      <c r="L12" s="20"/>
      <c r="M12" s="20"/>
      <c r="N12" s="20"/>
    </row>
    <row r="13" spans="1:15" x14ac:dyDescent="0.3">
      <c r="A13" s="21">
        <v>50</v>
      </c>
      <c r="B13" s="22">
        <v>35.71</v>
      </c>
      <c r="C13" s="22">
        <v>398.64</v>
      </c>
      <c r="D13" s="23" t="s">
        <v>41</v>
      </c>
      <c r="E13" s="22">
        <v>1.36</v>
      </c>
      <c r="F13" s="22">
        <v>8.5299999999999994</v>
      </c>
      <c r="G13" s="24">
        <v>38.18</v>
      </c>
      <c r="I13" s="20"/>
      <c r="J13" s="20"/>
      <c r="K13" s="20"/>
      <c r="L13" s="20"/>
      <c r="M13" s="20"/>
      <c r="N13" s="20"/>
    </row>
    <row r="14" spans="1:15" x14ac:dyDescent="0.3">
      <c r="A14" s="21">
        <v>60</v>
      </c>
      <c r="B14" s="22">
        <v>33.08</v>
      </c>
      <c r="C14" s="22">
        <v>344</v>
      </c>
      <c r="D14" s="23">
        <v>3568.21</v>
      </c>
      <c r="E14" s="22">
        <v>1.91</v>
      </c>
      <c r="F14" s="22">
        <v>16.329999999999998</v>
      </c>
      <c r="G14" s="24">
        <v>54.51</v>
      </c>
      <c r="I14" s="20"/>
      <c r="J14" s="20"/>
      <c r="K14" s="20"/>
      <c r="L14" s="20"/>
      <c r="M14" s="20"/>
      <c r="N14" s="20"/>
    </row>
    <row r="15" spans="1:15" x14ac:dyDescent="0.3">
      <c r="A15" s="21">
        <v>70</v>
      </c>
      <c r="B15" s="22">
        <v>31.61</v>
      </c>
      <c r="C15" s="22">
        <v>323.47000000000003</v>
      </c>
      <c r="D15" s="23" t="s">
        <v>42</v>
      </c>
      <c r="E15" s="22">
        <v>1.7</v>
      </c>
      <c r="F15" s="22">
        <v>18.07</v>
      </c>
      <c r="G15" s="24">
        <v>72.58</v>
      </c>
      <c r="I15" s="20"/>
      <c r="J15" s="20"/>
      <c r="K15" s="20"/>
      <c r="L15" s="20"/>
      <c r="M15" s="20"/>
      <c r="N15" s="20"/>
    </row>
    <row r="16" spans="1:15" x14ac:dyDescent="0.3">
      <c r="A16" s="21">
        <v>80</v>
      </c>
      <c r="B16" s="22">
        <v>37.08</v>
      </c>
      <c r="C16" s="22">
        <v>343.46</v>
      </c>
      <c r="D16" s="23" t="s">
        <v>43</v>
      </c>
      <c r="E16" s="22">
        <v>1.44</v>
      </c>
      <c r="F16" s="22">
        <v>15.72</v>
      </c>
      <c r="G16" s="24">
        <v>88.29</v>
      </c>
      <c r="I16" s="20"/>
      <c r="J16" s="20"/>
      <c r="K16" s="20"/>
      <c r="L16" s="20"/>
      <c r="M16" s="20"/>
      <c r="N16" s="20"/>
    </row>
    <row r="17" spans="1:15" x14ac:dyDescent="0.3">
      <c r="A17" s="21">
        <v>90</v>
      </c>
      <c r="B17" s="22">
        <v>55.86</v>
      </c>
      <c r="C17" s="22">
        <v>464.72</v>
      </c>
      <c r="D17" s="23">
        <v>4699.8500000000004</v>
      </c>
      <c r="E17" s="22">
        <v>1.5</v>
      </c>
      <c r="F17" s="22">
        <v>14.72</v>
      </c>
      <c r="G17" s="24">
        <v>103.01</v>
      </c>
      <c r="I17" s="20"/>
      <c r="J17" s="20"/>
      <c r="K17" s="20"/>
      <c r="L17" s="20"/>
      <c r="M17" s="20"/>
      <c r="N17" s="20"/>
    </row>
    <row r="18" spans="1:15" x14ac:dyDescent="0.3">
      <c r="A18" s="21">
        <v>100</v>
      </c>
      <c r="B18" s="22">
        <v>63.35</v>
      </c>
      <c r="C18" s="22">
        <v>596.03</v>
      </c>
      <c r="D18" s="23" t="s">
        <v>44</v>
      </c>
      <c r="E18" s="22">
        <v>1.22</v>
      </c>
      <c r="F18" s="22">
        <v>13.63</v>
      </c>
      <c r="G18" s="24">
        <v>116.64</v>
      </c>
      <c r="I18" s="20"/>
      <c r="J18" s="20"/>
      <c r="K18" s="20"/>
      <c r="L18" s="20"/>
      <c r="M18" s="20"/>
      <c r="N18" s="20"/>
    </row>
    <row r="19" spans="1:15" x14ac:dyDescent="0.3">
      <c r="A19" s="21">
        <v>110</v>
      </c>
      <c r="B19" s="22">
        <v>46.79</v>
      </c>
      <c r="C19" s="22">
        <v>550.70000000000005</v>
      </c>
      <c r="D19" s="23" t="s">
        <v>45</v>
      </c>
      <c r="E19" s="22">
        <v>1.06</v>
      </c>
      <c r="F19" s="22">
        <v>11.41</v>
      </c>
      <c r="G19" s="24">
        <v>128.05000000000001</v>
      </c>
      <c r="I19" s="20"/>
      <c r="J19" s="20"/>
      <c r="K19" s="20"/>
      <c r="L19" s="20"/>
      <c r="M19" s="20"/>
      <c r="N19" s="20"/>
    </row>
    <row r="20" spans="1:15" x14ac:dyDescent="0.3">
      <c r="A20" s="2">
        <v>120</v>
      </c>
      <c r="B20" s="1">
        <v>116.71</v>
      </c>
      <c r="C20" s="1">
        <v>817.53</v>
      </c>
      <c r="D20" s="10" t="s">
        <v>46</v>
      </c>
      <c r="E20" s="1">
        <v>0.87</v>
      </c>
      <c r="F20" s="1">
        <v>9.6300000000000008</v>
      </c>
      <c r="G20" s="12">
        <v>137.68</v>
      </c>
      <c r="I20" s="20"/>
      <c r="J20" s="20"/>
      <c r="K20" s="20"/>
      <c r="L20" s="20"/>
      <c r="M20" s="20"/>
      <c r="N20" s="20"/>
      <c r="O20" s="20"/>
    </row>
    <row r="21" spans="1:15" ht="15" thickBot="1" x14ac:dyDescent="0.35">
      <c r="A21" s="25">
        <f>+E6</f>
        <v>128.19</v>
      </c>
      <c r="B21" s="22">
        <v>0</v>
      </c>
      <c r="C21" s="22">
        <v>478.2</v>
      </c>
      <c r="D21" s="23" t="s">
        <v>47</v>
      </c>
      <c r="E21" s="22">
        <v>8.99</v>
      </c>
      <c r="F21" s="22">
        <v>40.369999999999997</v>
      </c>
      <c r="G21" s="24">
        <v>178.04</v>
      </c>
      <c r="I21" s="20"/>
      <c r="J21" s="20"/>
      <c r="K21" s="20"/>
      <c r="L21" s="20"/>
      <c r="M21" s="20"/>
      <c r="N21" s="20"/>
    </row>
    <row r="24" spans="1:15" x14ac:dyDescent="0.3">
      <c r="D24" s="17"/>
    </row>
  </sheetData>
  <mergeCells count="8">
    <mergeCell ref="A6:D6"/>
    <mergeCell ref="E5:G5"/>
    <mergeCell ref="E6:G6"/>
    <mergeCell ref="A1:B3"/>
    <mergeCell ref="C1:E3"/>
    <mergeCell ref="F2:G3"/>
    <mergeCell ref="A4:G4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39997558519241921"/>
    <pageSetUpPr fitToPage="1"/>
  </sheetPr>
  <dimension ref="A1:O18"/>
  <sheetViews>
    <sheetView view="pageBreakPreview" zoomScale="90" zoomScaleNormal="100" zoomScaleSheetLayoutView="90" workbookViewId="0">
      <selection activeCell="G8" sqref="G8:G18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INICIALES'!B9," - ",'DATOS INICIALES'!$C$4)</f>
        <v>CARTERA DE VOLUMEN DE EXCAVACION Y TERRAPLEN - RESERVORIO 2 -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INICIALES'!C9</f>
        <v>92.76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48.5</v>
      </c>
      <c r="C9" s="1">
        <v>242.54</v>
      </c>
      <c r="D9" s="10">
        <v>242.54</v>
      </c>
      <c r="E9" s="1">
        <v>0.78</v>
      </c>
      <c r="F9" s="1">
        <v>3.89</v>
      </c>
      <c r="G9" s="12">
        <v>3.89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52.95</v>
      </c>
      <c r="C10" s="1">
        <v>507.29</v>
      </c>
      <c r="D10" s="10">
        <v>749.83</v>
      </c>
      <c r="E10" s="1">
        <v>0.49</v>
      </c>
      <c r="F10" s="1">
        <v>6.32</v>
      </c>
      <c r="G10" s="12">
        <v>10.210000000000001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1">
        <v>30</v>
      </c>
      <c r="B11" s="22">
        <v>56.89</v>
      </c>
      <c r="C11" s="22">
        <v>549.23</v>
      </c>
      <c r="D11" s="23">
        <v>1299.06</v>
      </c>
      <c r="E11" s="22">
        <v>0.24</v>
      </c>
      <c r="F11" s="22">
        <v>3.64</v>
      </c>
      <c r="G11" s="24">
        <v>13.84</v>
      </c>
      <c r="I11" s="20"/>
      <c r="J11" s="20"/>
      <c r="K11" s="20"/>
      <c r="L11" s="20"/>
      <c r="M11" s="20"/>
      <c r="N11" s="20"/>
    </row>
    <row r="12" spans="1:15" x14ac:dyDescent="0.3">
      <c r="A12" s="21">
        <v>40</v>
      </c>
      <c r="B12" s="22">
        <v>60.13</v>
      </c>
      <c r="C12" s="22">
        <v>585.13</v>
      </c>
      <c r="D12" s="23">
        <v>1884.19</v>
      </c>
      <c r="E12" s="22">
        <v>0.05</v>
      </c>
      <c r="F12" s="22">
        <v>1.45</v>
      </c>
      <c r="G12" s="24">
        <v>15.29</v>
      </c>
      <c r="I12" s="20"/>
      <c r="J12" s="20"/>
      <c r="K12" s="20"/>
      <c r="L12" s="20"/>
      <c r="M12" s="20"/>
      <c r="N12" s="20"/>
    </row>
    <row r="13" spans="1:15" x14ac:dyDescent="0.3">
      <c r="A13" s="21">
        <v>50</v>
      </c>
      <c r="B13" s="22">
        <v>61.16</v>
      </c>
      <c r="C13" s="22">
        <v>606.46</v>
      </c>
      <c r="D13" s="23" t="s">
        <v>49</v>
      </c>
      <c r="E13" s="22">
        <v>0.05</v>
      </c>
      <c r="F13" s="22">
        <v>0.48</v>
      </c>
      <c r="G13" s="24">
        <v>15.78</v>
      </c>
      <c r="I13" s="20"/>
      <c r="J13" s="20"/>
      <c r="K13" s="20"/>
      <c r="L13" s="20"/>
      <c r="M13" s="20"/>
      <c r="N13" s="20"/>
    </row>
    <row r="14" spans="1:15" x14ac:dyDescent="0.3">
      <c r="A14" s="21">
        <v>60</v>
      </c>
      <c r="B14" s="22">
        <v>60.96</v>
      </c>
      <c r="C14" s="22">
        <v>610.57000000000005</v>
      </c>
      <c r="D14" s="23">
        <v>3101.21</v>
      </c>
      <c r="E14" s="22">
        <v>0.13</v>
      </c>
      <c r="F14" s="22">
        <v>0.88</v>
      </c>
      <c r="G14" s="24">
        <v>16.66</v>
      </c>
      <c r="I14" s="20"/>
      <c r="J14" s="20"/>
      <c r="K14" s="20"/>
      <c r="L14" s="20"/>
      <c r="M14" s="20"/>
      <c r="N14" s="20"/>
    </row>
    <row r="15" spans="1:15" x14ac:dyDescent="0.3">
      <c r="A15" s="21">
        <v>70</v>
      </c>
      <c r="B15" s="22">
        <v>60.8</v>
      </c>
      <c r="C15" s="22">
        <v>608.79</v>
      </c>
      <c r="D15" s="23">
        <v>3710.01</v>
      </c>
      <c r="E15" s="22">
        <v>0.35</v>
      </c>
      <c r="F15" s="22">
        <v>2.41</v>
      </c>
      <c r="G15" s="24">
        <v>19.07</v>
      </c>
      <c r="I15" s="20"/>
      <c r="J15" s="20"/>
      <c r="K15" s="20"/>
      <c r="L15" s="20"/>
      <c r="M15" s="20"/>
      <c r="N15" s="20"/>
    </row>
    <row r="16" spans="1:15" x14ac:dyDescent="0.3">
      <c r="A16" s="21">
        <v>80</v>
      </c>
      <c r="B16" s="22">
        <v>59.83</v>
      </c>
      <c r="C16" s="22">
        <v>603.16999999999996</v>
      </c>
      <c r="D16" s="23">
        <v>4313.18</v>
      </c>
      <c r="E16" s="22">
        <v>0.56999999999999995</v>
      </c>
      <c r="F16" s="22">
        <v>4.5999999999999996</v>
      </c>
      <c r="G16" s="24">
        <v>23.67</v>
      </c>
      <c r="I16" s="20"/>
      <c r="J16" s="20"/>
      <c r="K16" s="20"/>
      <c r="L16" s="20"/>
      <c r="M16" s="20"/>
      <c r="N16" s="20"/>
    </row>
    <row r="17" spans="1:15" x14ac:dyDescent="0.3">
      <c r="A17" s="21">
        <v>90</v>
      </c>
      <c r="B17" s="22">
        <v>14.03</v>
      </c>
      <c r="C17" s="22">
        <v>369.33</v>
      </c>
      <c r="D17" s="23">
        <v>4682.5</v>
      </c>
      <c r="E17" s="22">
        <v>0</v>
      </c>
      <c r="F17" s="22">
        <v>2.84</v>
      </c>
      <c r="G17" s="24">
        <v>26.51</v>
      </c>
      <c r="I17" s="20"/>
      <c r="J17" s="20"/>
      <c r="K17" s="20"/>
      <c r="L17" s="20"/>
      <c r="M17" s="20"/>
      <c r="N17" s="20"/>
    </row>
    <row r="18" spans="1:15" ht="15" thickBot="1" x14ac:dyDescent="0.35">
      <c r="A18" s="3">
        <f>+E6</f>
        <v>92.76</v>
      </c>
      <c r="B18" s="1">
        <v>0</v>
      </c>
      <c r="C18" s="1">
        <v>19.350000000000001</v>
      </c>
      <c r="D18" s="10">
        <v>4701.8500000000004</v>
      </c>
      <c r="E18" s="1">
        <v>0</v>
      </c>
      <c r="F18" s="1">
        <v>0</v>
      </c>
      <c r="G18" s="12">
        <v>26.51</v>
      </c>
      <c r="I18" s="20"/>
      <c r="J18" s="20"/>
      <c r="K18" s="20"/>
      <c r="L18" s="20"/>
      <c r="M18" s="20"/>
      <c r="N18" s="20"/>
      <c r="O18" s="20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  <pageSetUpPr fitToPage="1"/>
  </sheetPr>
  <dimension ref="A1:O32"/>
  <sheetViews>
    <sheetView view="pageBreakPreview" zoomScale="90" zoomScaleNormal="100" zoomScaleSheetLayoutView="90" workbookViewId="0">
      <selection activeCell="G8" sqref="G8:G14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INICIALES'!B10," - ",'DATOS INICIALES'!$C$4)</f>
        <v>CARTERA DE VOLUMEN DE EXCAVACION Y TERRAPLEN - ESTANQUE DE LEVANTE 1 -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INICIALES'!C10</f>
        <v>51.15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11.24</v>
      </c>
      <c r="C9" s="1">
        <v>56.2</v>
      </c>
      <c r="D9" s="10">
        <v>56.2</v>
      </c>
      <c r="E9" s="1">
        <v>3.75</v>
      </c>
      <c r="F9" s="1">
        <v>18.73</v>
      </c>
      <c r="G9" s="12">
        <v>18.73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10.32</v>
      </c>
      <c r="C10" s="1">
        <v>107.78</v>
      </c>
      <c r="D10" s="10">
        <v>163.98</v>
      </c>
      <c r="E10" s="1">
        <v>3.78</v>
      </c>
      <c r="F10" s="1">
        <v>37.619999999999997</v>
      </c>
      <c r="G10" s="12">
        <v>56.35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9.89</v>
      </c>
      <c r="C11" s="1">
        <v>101.05</v>
      </c>
      <c r="D11" s="10">
        <v>265.02999999999997</v>
      </c>
      <c r="E11" s="1">
        <v>4.18</v>
      </c>
      <c r="F11" s="1">
        <v>39.79</v>
      </c>
      <c r="G11" s="12">
        <v>96.13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">
        <v>40</v>
      </c>
      <c r="B12" s="1">
        <v>12.35</v>
      </c>
      <c r="C12" s="1">
        <v>111.23</v>
      </c>
      <c r="D12" s="10">
        <v>376.26</v>
      </c>
      <c r="E12" s="1">
        <v>3.41</v>
      </c>
      <c r="F12" s="1">
        <v>37.94</v>
      </c>
      <c r="G12" s="12">
        <v>134.07</v>
      </c>
      <c r="I12" s="20"/>
      <c r="J12" s="20"/>
      <c r="K12" s="20"/>
      <c r="L12" s="20"/>
      <c r="M12" s="20"/>
      <c r="N12" s="20"/>
      <c r="O12" s="20"/>
    </row>
    <row r="13" spans="1:15" x14ac:dyDescent="0.3">
      <c r="A13" s="2">
        <v>50</v>
      </c>
      <c r="B13" s="1">
        <v>0.88</v>
      </c>
      <c r="C13" s="1">
        <v>66.16</v>
      </c>
      <c r="D13" s="10">
        <v>442.42</v>
      </c>
      <c r="E13" s="1">
        <v>20.81</v>
      </c>
      <c r="F13" s="1">
        <v>121.1</v>
      </c>
      <c r="G13" s="12">
        <v>255.17</v>
      </c>
      <c r="I13" s="20"/>
      <c r="J13" s="20"/>
      <c r="K13" s="20"/>
      <c r="L13" s="20"/>
      <c r="M13" s="20"/>
      <c r="N13" s="20"/>
      <c r="O13" s="20"/>
    </row>
    <row r="14" spans="1:15" ht="15" thickBot="1" x14ac:dyDescent="0.35">
      <c r="A14" s="3">
        <f>+E6</f>
        <v>51.15</v>
      </c>
      <c r="B14" s="13">
        <v>0</v>
      </c>
      <c r="C14" s="13">
        <v>0.51</v>
      </c>
      <c r="D14" s="10">
        <v>442.92</v>
      </c>
      <c r="E14" s="13">
        <v>8.17</v>
      </c>
      <c r="F14" s="13">
        <v>16.649999999999999</v>
      </c>
      <c r="G14" s="12">
        <v>271.81</v>
      </c>
      <c r="I14" s="20"/>
      <c r="J14" s="20"/>
      <c r="K14" s="20"/>
      <c r="L14" s="20"/>
      <c r="M14" s="20"/>
      <c r="N14" s="20"/>
      <c r="O14" s="20"/>
    </row>
    <row r="15" spans="1:15" x14ac:dyDescent="0.3">
      <c r="A15" s="17"/>
      <c r="C15" s="17"/>
    </row>
    <row r="16" spans="1:15" x14ac:dyDescent="0.3">
      <c r="A16" s="17"/>
      <c r="C16" s="17"/>
    </row>
    <row r="17" spans="1:3" x14ac:dyDescent="0.3">
      <c r="A17" s="17"/>
      <c r="C17" s="17"/>
    </row>
    <row r="18" spans="1:3" x14ac:dyDescent="0.3">
      <c r="A18" s="17"/>
    </row>
    <row r="19" spans="1:3" x14ac:dyDescent="0.3">
      <c r="A19" s="17"/>
    </row>
    <row r="20" spans="1:3" x14ac:dyDescent="0.3">
      <c r="A20" s="17"/>
    </row>
    <row r="21" spans="1:3" x14ac:dyDescent="0.3">
      <c r="A21" s="17"/>
    </row>
    <row r="22" spans="1:3" x14ac:dyDescent="0.3">
      <c r="A22" s="17"/>
    </row>
    <row r="23" spans="1:3" x14ac:dyDescent="0.3">
      <c r="A23" s="17"/>
    </row>
    <row r="24" spans="1:3" x14ac:dyDescent="0.3">
      <c r="A24" s="17"/>
    </row>
    <row r="25" spans="1:3" x14ac:dyDescent="0.3">
      <c r="A25" s="17"/>
    </row>
    <row r="26" spans="1:3" x14ac:dyDescent="0.3">
      <c r="A26" s="17"/>
    </row>
    <row r="27" spans="1:3" x14ac:dyDescent="0.3">
      <c r="A27" s="17"/>
    </row>
    <row r="28" spans="1:3" x14ac:dyDescent="0.3">
      <c r="A28" s="17"/>
    </row>
    <row r="29" spans="1:3" x14ac:dyDescent="0.3">
      <c r="A29" s="17"/>
    </row>
    <row r="30" spans="1:3" x14ac:dyDescent="0.3">
      <c r="A30" s="17"/>
    </row>
    <row r="31" spans="1:3" x14ac:dyDescent="0.3">
      <c r="A31" s="17"/>
    </row>
    <row r="32" spans="1:3" x14ac:dyDescent="0.3">
      <c r="A32" s="17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39997558519241921"/>
    <pageSetUpPr fitToPage="1"/>
  </sheetPr>
  <dimension ref="A1:O15"/>
  <sheetViews>
    <sheetView view="pageBreakPreview" zoomScale="90" zoomScaleNormal="100" zoomScaleSheetLayoutView="90" workbookViewId="0">
      <selection activeCell="B18" sqref="B18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INICIALES'!B11," - ",'DATOS INICIALES'!$C$4)</f>
        <v>CARTERA DE VOLUMEN DE EXCAVACION Y TERRAPLEN - ESTANQUE DE LEVANTE 2 -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INICIALES'!C11</f>
        <v>64.94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7.66</v>
      </c>
      <c r="C9" s="1">
        <v>38.29</v>
      </c>
      <c r="D9" s="10">
        <v>38.29</v>
      </c>
      <c r="E9" s="1">
        <v>4.1100000000000003</v>
      </c>
      <c r="F9" s="1">
        <v>20.57</v>
      </c>
      <c r="G9" s="12">
        <v>20.57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4.76</v>
      </c>
      <c r="C10" s="1">
        <v>62.08</v>
      </c>
      <c r="D10" s="10">
        <v>100.37</v>
      </c>
      <c r="E10" s="1">
        <v>4.13</v>
      </c>
      <c r="F10" s="1">
        <v>41.21</v>
      </c>
      <c r="G10" s="12">
        <v>61.78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4.8600000000000003</v>
      </c>
      <c r="C11" s="1">
        <v>48.1</v>
      </c>
      <c r="D11" s="10">
        <v>148.46</v>
      </c>
      <c r="E11" s="1">
        <v>4.09</v>
      </c>
      <c r="F11" s="1">
        <v>41.07</v>
      </c>
      <c r="G11" s="12">
        <v>102.84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">
        <v>40</v>
      </c>
      <c r="B12" s="1">
        <v>5.76</v>
      </c>
      <c r="C12" s="1">
        <v>53.12</v>
      </c>
      <c r="D12" s="10">
        <v>201.58</v>
      </c>
      <c r="E12" s="1">
        <v>4.04</v>
      </c>
      <c r="F12" s="1">
        <v>40.61</v>
      </c>
      <c r="G12" s="12">
        <v>143.46</v>
      </c>
      <c r="I12" s="20"/>
      <c r="J12" s="20"/>
      <c r="K12" s="20"/>
      <c r="L12" s="20"/>
      <c r="M12" s="20"/>
      <c r="N12" s="20"/>
      <c r="O12" s="20"/>
    </row>
    <row r="13" spans="1:15" x14ac:dyDescent="0.3">
      <c r="A13" s="2">
        <v>50</v>
      </c>
      <c r="B13" s="34">
        <v>7.01</v>
      </c>
      <c r="C13" s="34">
        <v>63.84</v>
      </c>
      <c r="D13" s="35">
        <v>265.42</v>
      </c>
      <c r="E13" s="34">
        <v>4.0199999999999996</v>
      </c>
      <c r="F13" s="34">
        <v>40.28</v>
      </c>
      <c r="G13" s="36">
        <v>183.74</v>
      </c>
      <c r="I13" s="20"/>
      <c r="J13" s="20"/>
      <c r="K13" s="20"/>
      <c r="L13" s="20"/>
      <c r="M13" s="20"/>
      <c r="N13" s="20"/>
      <c r="O13" s="20"/>
    </row>
    <row r="14" spans="1:15" x14ac:dyDescent="0.3">
      <c r="A14" s="2">
        <v>60</v>
      </c>
      <c r="B14" s="34">
        <v>23.27</v>
      </c>
      <c r="C14" s="34">
        <v>151.37</v>
      </c>
      <c r="D14" s="35">
        <v>416.79</v>
      </c>
      <c r="E14" s="34">
        <v>0</v>
      </c>
      <c r="F14" s="34">
        <v>20.100000000000001</v>
      </c>
      <c r="G14" s="36">
        <v>203.84</v>
      </c>
      <c r="I14" s="20"/>
      <c r="J14" s="20"/>
      <c r="K14" s="20"/>
      <c r="L14" s="20"/>
      <c r="M14" s="20"/>
      <c r="N14" s="20"/>
      <c r="O14" s="20"/>
    </row>
    <row r="15" spans="1:15" ht="15" thickBot="1" x14ac:dyDescent="0.35">
      <c r="A15" s="3">
        <f>+E6</f>
        <v>64.94</v>
      </c>
      <c r="B15" s="13">
        <v>0.44</v>
      </c>
      <c r="C15" s="13">
        <v>58.6</v>
      </c>
      <c r="D15" s="14">
        <v>475.39</v>
      </c>
      <c r="E15" s="13">
        <v>0.23</v>
      </c>
      <c r="F15" s="13" t="s">
        <v>50</v>
      </c>
      <c r="G15" s="15">
        <v>204.4</v>
      </c>
      <c r="I15" s="20"/>
      <c r="J15" s="20"/>
      <c r="K15" s="20"/>
      <c r="L15" s="20"/>
      <c r="M15" s="20"/>
      <c r="N15" s="20"/>
      <c r="O15" s="20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39997558519241921"/>
    <pageSetUpPr fitToPage="1"/>
  </sheetPr>
  <dimension ref="A1:O15"/>
  <sheetViews>
    <sheetView view="pageBreakPreview" zoomScale="90" zoomScaleNormal="100" zoomScaleSheetLayoutView="90" workbookViewId="0">
      <selection activeCell="B8" sqref="B8:C16"/>
    </sheetView>
  </sheetViews>
  <sheetFormatPr baseColWidth="10" defaultRowHeight="14.4" x14ac:dyDescent="0.3"/>
  <cols>
    <col min="1" max="1" width="14" customWidth="1"/>
    <col min="2" max="2" width="13.109375" customWidth="1"/>
    <col min="3" max="3" width="17.88671875" customWidth="1"/>
    <col min="4" max="4" width="18.109375" customWidth="1"/>
    <col min="5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76" t="str">
        <f>+CONCATENATE("CARTERA DE VOLUMEN DE EXCAVACION Y TERRAPLEN - ",'DATOS INICIALES'!B12," - ",'DATOS INICIALES'!$C$4)</f>
        <v>CARTERA DE VOLUMEN DE EXCAVACION Y TERRAPLEN - ESTANQUE DE LEVANTE 3 - LA DOCTRINA</v>
      </c>
      <c r="B4" s="77"/>
      <c r="C4" s="77"/>
      <c r="D4" s="77"/>
      <c r="E4" s="77"/>
      <c r="F4" s="77"/>
      <c r="G4" s="78"/>
    </row>
    <row r="5" spans="1:15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" thickBot="1" x14ac:dyDescent="0.35">
      <c r="A6" s="59" t="s">
        <v>13</v>
      </c>
      <c r="B6" s="60"/>
      <c r="C6" s="60"/>
      <c r="D6" s="60"/>
      <c r="E6" s="63">
        <f>+'DATOS INICIALES'!C12</f>
        <v>68.53</v>
      </c>
      <c r="F6" s="63"/>
      <c r="G6" s="64"/>
    </row>
    <row r="7" spans="1:15" ht="40.5" customHeight="1" thickBot="1" x14ac:dyDescent="0.35">
      <c r="A7" s="30" t="s">
        <v>0</v>
      </c>
      <c r="B7" s="31" t="s">
        <v>1</v>
      </c>
      <c r="C7" s="31" t="s">
        <v>2</v>
      </c>
      <c r="D7" s="32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1">
        <v>10</v>
      </c>
      <c r="B9" s="1">
        <v>25.95</v>
      </c>
      <c r="C9" s="1">
        <v>129.77000000000001</v>
      </c>
      <c r="D9" s="10">
        <v>129.77000000000001</v>
      </c>
      <c r="E9" s="1">
        <v>0.04</v>
      </c>
      <c r="F9" s="1">
        <v>0.19</v>
      </c>
      <c r="G9" s="12">
        <v>0.19</v>
      </c>
      <c r="I9" s="20"/>
      <c r="J9" s="20"/>
      <c r="K9" s="20"/>
      <c r="L9" s="20"/>
      <c r="M9" s="20"/>
      <c r="N9" s="20"/>
    </row>
    <row r="10" spans="1:15" x14ac:dyDescent="0.3">
      <c r="A10" s="21">
        <v>20</v>
      </c>
      <c r="B10" s="1">
        <v>25.35</v>
      </c>
      <c r="C10" s="1">
        <v>256.54000000000002</v>
      </c>
      <c r="D10" s="10">
        <v>386.31</v>
      </c>
      <c r="E10" s="1">
        <v>0.14000000000000001</v>
      </c>
      <c r="F10" s="1">
        <v>0.87</v>
      </c>
      <c r="G10" s="12">
        <v>1.05</v>
      </c>
      <c r="I10" s="20"/>
      <c r="J10" s="20"/>
      <c r="K10" s="20"/>
      <c r="L10" s="20"/>
      <c r="M10" s="20"/>
      <c r="N10" s="20"/>
    </row>
    <row r="11" spans="1:15" x14ac:dyDescent="0.3">
      <c r="A11" s="21">
        <v>30</v>
      </c>
      <c r="B11" s="1">
        <v>25.2</v>
      </c>
      <c r="C11" s="1">
        <v>252.78</v>
      </c>
      <c r="D11" s="10">
        <v>639.09</v>
      </c>
      <c r="E11" s="1">
        <v>0.27</v>
      </c>
      <c r="F11" s="1">
        <v>2.02</v>
      </c>
      <c r="G11" s="12">
        <v>3.08</v>
      </c>
      <c r="I11" s="20"/>
      <c r="J11" s="20"/>
      <c r="K11" s="20"/>
      <c r="L11" s="20"/>
      <c r="M11" s="20"/>
      <c r="N11" s="20"/>
    </row>
    <row r="12" spans="1:15" x14ac:dyDescent="0.3">
      <c r="A12" s="21">
        <v>40</v>
      </c>
      <c r="B12" s="1">
        <v>25.6</v>
      </c>
      <c r="C12" s="1">
        <v>254.02</v>
      </c>
      <c r="D12" s="10">
        <v>893.11</v>
      </c>
      <c r="E12" s="1">
        <v>0.43</v>
      </c>
      <c r="F12" s="1">
        <v>3.47</v>
      </c>
      <c r="G12" s="12">
        <v>6.55</v>
      </c>
      <c r="I12" s="20"/>
      <c r="J12" s="20"/>
      <c r="K12" s="20"/>
      <c r="L12" s="20"/>
      <c r="M12" s="20"/>
      <c r="N12" s="20"/>
    </row>
    <row r="13" spans="1:15" x14ac:dyDescent="0.3">
      <c r="A13" s="21">
        <v>50</v>
      </c>
      <c r="B13" s="1">
        <v>27.73</v>
      </c>
      <c r="C13" s="1">
        <v>266.64</v>
      </c>
      <c r="D13" s="10">
        <v>1159.75</v>
      </c>
      <c r="E13" s="1">
        <v>0.52</v>
      </c>
      <c r="F13" s="1">
        <v>4.71</v>
      </c>
      <c r="G13" s="12">
        <v>11.26</v>
      </c>
      <c r="I13" s="20"/>
      <c r="J13" s="20"/>
      <c r="K13" s="20"/>
      <c r="L13" s="20"/>
      <c r="M13" s="20"/>
      <c r="N13" s="20"/>
    </row>
    <row r="14" spans="1:15" x14ac:dyDescent="0.3">
      <c r="A14" s="21">
        <v>60</v>
      </c>
      <c r="B14" s="1">
        <v>31.43</v>
      </c>
      <c r="C14" s="1">
        <v>295.8</v>
      </c>
      <c r="D14" s="10">
        <v>1455.55</v>
      </c>
      <c r="E14" s="1">
        <v>0.49</v>
      </c>
      <c r="F14" s="1">
        <v>5.03</v>
      </c>
      <c r="G14" s="12">
        <v>16.29</v>
      </c>
      <c r="I14" s="20"/>
      <c r="J14" s="20"/>
      <c r="K14" s="20"/>
      <c r="L14" s="20"/>
      <c r="M14" s="20"/>
      <c r="N14" s="20"/>
    </row>
    <row r="15" spans="1:15" ht="15" thickBot="1" x14ac:dyDescent="0.35">
      <c r="A15" s="25">
        <f>+E6</f>
        <v>68.53</v>
      </c>
      <c r="B15" s="13">
        <v>0</v>
      </c>
      <c r="C15" s="13">
        <v>134.05000000000001</v>
      </c>
      <c r="D15" s="14">
        <v>1589.6</v>
      </c>
      <c r="E15" s="13">
        <v>0</v>
      </c>
      <c r="F15" s="13">
        <v>2.09</v>
      </c>
      <c r="G15" s="15">
        <v>18.37</v>
      </c>
      <c r="I15" s="20"/>
      <c r="J15" s="20"/>
      <c r="K15" s="20"/>
      <c r="L15" s="20"/>
      <c r="M15" s="20"/>
      <c r="N15" s="20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39997558519241921"/>
    <pageSetUpPr fitToPage="1"/>
  </sheetPr>
  <dimension ref="A1:O16"/>
  <sheetViews>
    <sheetView view="pageBreakPreview" zoomScale="90" zoomScaleNormal="100" zoomScaleSheetLayoutView="90" workbookViewId="0">
      <selection activeCell="G8" sqref="G8:G16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INICIALES'!B13," - ",'DATOS INICIALES'!$C$4)</f>
        <v>CARTERA DE VOLUMEN DE EXCAVACION Y TERRAPLEN - ESTANQUE DE LEVANTE 4 -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INICIALES'!C13</f>
        <v>70.77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31.89</v>
      </c>
      <c r="C9" s="1">
        <v>159.44</v>
      </c>
      <c r="D9" s="10">
        <v>159.44</v>
      </c>
      <c r="E9" s="1">
        <v>0</v>
      </c>
      <c r="F9" s="1">
        <v>0.02</v>
      </c>
      <c r="G9" s="12">
        <v>0.02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32.6</v>
      </c>
      <c r="C10" s="1">
        <v>322.44</v>
      </c>
      <c r="D10" s="10">
        <v>481.88</v>
      </c>
      <c r="E10" s="1">
        <v>0.09</v>
      </c>
      <c r="F10" s="1">
        <v>0.47</v>
      </c>
      <c r="G10" s="12">
        <v>0.49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34.409999999999997</v>
      </c>
      <c r="C11" s="1">
        <v>335.03</v>
      </c>
      <c r="D11" s="10">
        <v>816.92</v>
      </c>
      <c r="E11" s="1">
        <v>0.16</v>
      </c>
      <c r="F11" s="1">
        <v>1.24</v>
      </c>
      <c r="G11" s="12">
        <v>1.72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1">
        <v>40</v>
      </c>
      <c r="B12" s="1">
        <v>34.130000000000003</v>
      </c>
      <c r="C12" s="1">
        <v>342.68</v>
      </c>
      <c r="D12" s="10">
        <v>1159.5999999999999</v>
      </c>
      <c r="E12" s="1">
        <v>0.25</v>
      </c>
      <c r="F12" s="1">
        <v>2.06</v>
      </c>
      <c r="G12" s="12">
        <v>3.78</v>
      </c>
      <c r="I12" s="20"/>
      <c r="J12" s="20"/>
      <c r="K12" s="20"/>
      <c r="L12" s="20"/>
      <c r="M12" s="20"/>
      <c r="N12" s="20"/>
    </row>
    <row r="13" spans="1:15" x14ac:dyDescent="0.3">
      <c r="A13" s="21">
        <v>50</v>
      </c>
      <c r="B13" s="1">
        <v>31.43</v>
      </c>
      <c r="C13" s="1">
        <v>327.8</v>
      </c>
      <c r="D13" s="10" t="s">
        <v>51</v>
      </c>
      <c r="E13" s="1">
        <v>0.32</v>
      </c>
      <c r="F13" s="1">
        <v>2.88</v>
      </c>
      <c r="G13" s="12">
        <v>6.66</v>
      </c>
      <c r="I13" s="20"/>
      <c r="J13" s="20"/>
      <c r="K13" s="20"/>
      <c r="L13" s="20"/>
      <c r="M13" s="20"/>
      <c r="N13" s="20"/>
    </row>
    <row r="14" spans="1:15" x14ac:dyDescent="0.3">
      <c r="A14" s="21">
        <v>60</v>
      </c>
      <c r="B14" s="1">
        <v>31.17</v>
      </c>
      <c r="C14" s="1">
        <v>313.02</v>
      </c>
      <c r="D14" s="10">
        <v>1800.42</v>
      </c>
      <c r="E14" s="1">
        <v>0.37</v>
      </c>
      <c r="F14" s="1">
        <v>3.48</v>
      </c>
      <c r="G14" s="12">
        <v>10.14</v>
      </c>
      <c r="I14" s="20"/>
      <c r="J14" s="20"/>
      <c r="K14" s="20"/>
      <c r="L14" s="20"/>
      <c r="M14" s="20"/>
      <c r="N14" s="20"/>
    </row>
    <row r="15" spans="1:15" x14ac:dyDescent="0.3">
      <c r="A15" s="21">
        <v>70</v>
      </c>
      <c r="B15" s="1">
        <v>2.31</v>
      </c>
      <c r="C15" s="1">
        <v>167.43</v>
      </c>
      <c r="D15" s="10">
        <v>1967.85</v>
      </c>
      <c r="E15" s="1">
        <v>0</v>
      </c>
      <c r="F15" s="1">
        <v>1.86</v>
      </c>
      <c r="G15" s="12">
        <v>12.01</v>
      </c>
      <c r="I15" s="20"/>
      <c r="J15" s="20"/>
      <c r="K15" s="20"/>
      <c r="L15" s="20"/>
      <c r="M15" s="20"/>
      <c r="N15" s="20"/>
    </row>
    <row r="16" spans="1:15" ht="15" thickBot="1" x14ac:dyDescent="0.35">
      <c r="A16" s="3">
        <f>+E6</f>
        <v>70.77</v>
      </c>
      <c r="B16" s="13">
        <v>0</v>
      </c>
      <c r="C16" s="13">
        <v>0.89</v>
      </c>
      <c r="D16" s="14">
        <v>1968.74</v>
      </c>
      <c r="E16" s="13">
        <v>0</v>
      </c>
      <c r="F16" s="13">
        <v>0</v>
      </c>
      <c r="G16" s="15">
        <v>12.01</v>
      </c>
      <c r="I16" s="20"/>
      <c r="J16" s="20"/>
      <c r="K16" s="20"/>
      <c r="L16" s="20"/>
      <c r="M16" s="20"/>
      <c r="N16" s="20"/>
      <c r="O16" s="20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39997558519241921"/>
    <pageSetUpPr fitToPage="1"/>
  </sheetPr>
  <dimension ref="A1:O34"/>
  <sheetViews>
    <sheetView view="pageBreakPreview" zoomScale="90" zoomScaleNormal="100" zoomScaleSheetLayoutView="90" workbookViewId="0">
      <selection activeCell="G8" sqref="G8:G16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INICIALES'!B14," - ",'DATOS INICIALES'!$C$4)</f>
        <v>CARTERA DE VOLUMEN DE EXCAVACION Y TERRAPLEN - ESTANQUE DE LEVANTE 5 -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INICIALES'!C14</f>
        <v>72.010000000000005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26.64</v>
      </c>
      <c r="C9" s="1">
        <v>133.19</v>
      </c>
      <c r="D9" s="10">
        <v>133.19</v>
      </c>
      <c r="E9" s="1">
        <v>0.52</v>
      </c>
      <c r="F9" s="1">
        <v>2.59</v>
      </c>
      <c r="G9" s="12">
        <v>2.59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26.21</v>
      </c>
      <c r="C10" s="1">
        <v>264.24</v>
      </c>
      <c r="D10" s="10">
        <v>397.44</v>
      </c>
      <c r="E10" s="1">
        <v>0.75</v>
      </c>
      <c r="F10" s="1">
        <v>6.35</v>
      </c>
      <c r="G10" s="12">
        <v>8.94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26.17</v>
      </c>
      <c r="C11" s="1">
        <v>261.89</v>
      </c>
      <c r="D11" s="10">
        <v>659.32</v>
      </c>
      <c r="E11" s="1">
        <v>0.85</v>
      </c>
      <c r="F11" s="1">
        <v>8.02</v>
      </c>
      <c r="G11" s="12">
        <v>16.97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">
        <v>40</v>
      </c>
      <c r="B12" s="1">
        <v>26.25</v>
      </c>
      <c r="C12" s="1">
        <v>262.11</v>
      </c>
      <c r="D12" s="10">
        <v>921.43</v>
      </c>
      <c r="E12" s="1" t="s">
        <v>38</v>
      </c>
      <c r="F12" s="1">
        <v>7.45</v>
      </c>
      <c r="G12" s="12">
        <v>24.42</v>
      </c>
      <c r="I12" s="20"/>
      <c r="J12" s="20"/>
      <c r="K12" s="20"/>
      <c r="L12" s="20"/>
      <c r="M12" s="20"/>
      <c r="N12" s="20"/>
      <c r="O12" s="20"/>
    </row>
    <row r="13" spans="1:15" x14ac:dyDescent="0.3">
      <c r="A13" s="2">
        <v>50</v>
      </c>
      <c r="B13" s="1">
        <v>24.39</v>
      </c>
      <c r="C13" s="1">
        <v>253.23</v>
      </c>
      <c r="D13" s="10" t="s">
        <v>52</v>
      </c>
      <c r="E13" s="1">
        <v>0.53</v>
      </c>
      <c r="F13" s="1">
        <v>5.83</v>
      </c>
      <c r="G13" s="12">
        <v>30.24</v>
      </c>
      <c r="I13" s="20"/>
      <c r="J13" s="20"/>
      <c r="K13" s="20"/>
      <c r="L13" s="20"/>
      <c r="M13" s="20"/>
      <c r="N13" s="20"/>
      <c r="O13" s="20"/>
    </row>
    <row r="14" spans="1:15" x14ac:dyDescent="0.3">
      <c r="A14" s="2">
        <v>60</v>
      </c>
      <c r="B14" s="1">
        <v>23.81</v>
      </c>
      <c r="C14" s="1">
        <v>241.02</v>
      </c>
      <c r="D14" s="10" t="s">
        <v>53</v>
      </c>
      <c r="E14" s="1">
        <v>0.14000000000000001</v>
      </c>
      <c r="F14" s="1">
        <v>3.34</v>
      </c>
      <c r="G14" s="12">
        <v>33.58</v>
      </c>
      <c r="I14" s="20"/>
      <c r="J14" s="20"/>
      <c r="K14" s="20"/>
      <c r="L14" s="20"/>
      <c r="M14" s="20"/>
      <c r="N14" s="20"/>
      <c r="O14" s="20"/>
    </row>
    <row r="15" spans="1:15" x14ac:dyDescent="0.3">
      <c r="A15" s="2">
        <v>70</v>
      </c>
      <c r="B15" s="1">
        <v>0.97</v>
      </c>
      <c r="C15" s="1">
        <v>123.89</v>
      </c>
      <c r="D15" s="10">
        <v>1539.57</v>
      </c>
      <c r="E15" s="1">
        <v>10.89</v>
      </c>
      <c r="F15" s="1">
        <v>55.16</v>
      </c>
      <c r="G15" s="12">
        <v>88.74</v>
      </c>
      <c r="I15" s="20"/>
      <c r="J15" s="20"/>
      <c r="K15" s="20"/>
      <c r="L15" s="20"/>
      <c r="M15" s="20"/>
      <c r="N15" s="20"/>
      <c r="O15" s="20"/>
    </row>
    <row r="16" spans="1:15" ht="15" thickBot="1" x14ac:dyDescent="0.35">
      <c r="A16" s="3">
        <f>+E6</f>
        <v>72.010000000000005</v>
      </c>
      <c r="B16" s="13">
        <v>0</v>
      </c>
      <c r="C16" s="13">
        <v>0.97</v>
      </c>
      <c r="D16" s="14">
        <v>1540.54</v>
      </c>
      <c r="E16" s="13">
        <v>0</v>
      </c>
      <c r="F16" s="13">
        <v>10.95</v>
      </c>
      <c r="G16" s="15">
        <v>99.69</v>
      </c>
      <c r="I16" s="20"/>
      <c r="J16" s="20"/>
      <c r="K16" s="20"/>
      <c r="L16" s="20"/>
      <c r="M16" s="20"/>
      <c r="N16" s="20"/>
      <c r="O16" s="20"/>
    </row>
    <row r="17" spans="1:3" x14ac:dyDescent="0.3">
      <c r="A17" s="17"/>
      <c r="C17" s="17"/>
    </row>
    <row r="18" spans="1:3" x14ac:dyDescent="0.3">
      <c r="A18" s="17"/>
      <c r="C18" s="17"/>
    </row>
    <row r="19" spans="1:3" x14ac:dyDescent="0.3">
      <c r="A19" s="17"/>
      <c r="C19" s="17"/>
    </row>
    <row r="20" spans="1:3" x14ac:dyDescent="0.3">
      <c r="A20" s="17"/>
    </row>
    <row r="21" spans="1:3" x14ac:dyDescent="0.3">
      <c r="A21" s="17"/>
    </row>
    <row r="22" spans="1:3" x14ac:dyDescent="0.3">
      <c r="A22" s="17"/>
    </row>
    <row r="23" spans="1:3" x14ac:dyDescent="0.3">
      <c r="A23" s="17"/>
    </row>
    <row r="24" spans="1:3" x14ac:dyDescent="0.3">
      <c r="A24" s="17"/>
    </row>
    <row r="25" spans="1:3" x14ac:dyDescent="0.3">
      <c r="A25" s="17"/>
    </row>
    <row r="26" spans="1:3" x14ac:dyDescent="0.3">
      <c r="A26" s="17"/>
    </row>
    <row r="27" spans="1:3" x14ac:dyDescent="0.3">
      <c r="A27" s="17"/>
    </row>
    <row r="28" spans="1:3" x14ac:dyDescent="0.3">
      <c r="A28" s="17"/>
    </row>
    <row r="29" spans="1:3" x14ac:dyDescent="0.3">
      <c r="A29" s="17"/>
    </row>
    <row r="30" spans="1:3" x14ac:dyDescent="0.3">
      <c r="A30" s="17"/>
    </row>
    <row r="31" spans="1:3" x14ac:dyDescent="0.3">
      <c r="A31" s="17"/>
    </row>
    <row r="32" spans="1:3" x14ac:dyDescent="0.3">
      <c r="A32" s="17"/>
    </row>
    <row r="33" spans="1:1" x14ac:dyDescent="0.3">
      <c r="A33" s="17"/>
    </row>
    <row r="34" spans="1:1" x14ac:dyDescent="0.3">
      <c r="A34" s="17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39997558519241921"/>
    <pageSetUpPr fitToPage="1"/>
  </sheetPr>
  <dimension ref="A1:O21"/>
  <sheetViews>
    <sheetView view="pageBreakPreview" zoomScale="90" zoomScaleNormal="100" zoomScaleSheetLayoutView="90" workbookViewId="0">
      <selection activeCell="B8" sqref="B8:C21"/>
    </sheetView>
  </sheetViews>
  <sheetFormatPr baseColWidth="10" defaultRowHeight="14.4" x14ac:dyDescent="0.3"/>
  <cols>
    <col min="1" max="1" width="14" customWidth="1"/>
    <col min="2" max="2" width="13.109375" customWidth="1"/>
    <col min="3" max="3" width="19.109375" customWidth="1"/>
    <col min="4" max="4" width="18.6640625" customWidth="1"/>
    <col min="5" max="5" width="16" customWidth="1"/>
    <col min="6" max="6" width="15.6640625" customWidth="1"/>
    <col min="7" max="7" width="18.88671875" customWidth="1"/>
    <col min="9" max="9" width="14.5546875" bestFit="1" customWidth="1"/>
    <col min="10" max="10" width="16.5546875" bestFit="1" customWidth="1"/>
    <col min="11" max="11" width="12.6640625" bestFit="1" customWidth="1"/>
    <col min="12" max="12" width="16.109375" bestFit="1" customWidth="1"/>
    <col min="13" max="13" width="30.6640625" bestFit="1" customWidth="1"/>
    <col min="14" max="14" width="10.5546875" bestFit="1" customWidth="1"/>
  </cols>
  <sheetData>
    <row r="1" spans="1:15" ht="26.1" customHeight="1" x14ac:dyDescent="0.3">
      <c r="A1" s="65"/>
      <c r="B1" s="66"/>
      <c r="C1" s="71" t="str">
        <f>+'DATOS INICIALES'!$C$2</f>
        <v>Obras de construcción y ampliación de la Unidad Productiva del Nodo Noroccidente de ECOMUN, que se adecúa y construye en la vereda La Doctrina, del municipio de Lorica, departamento de Córdoba en el Proyecto denominado “Piscicultura del Común”</v>
      </c>
      <c r="D1" s="71"/>
      <c r="E1" s="71"/>
      <c r="F1" s="18" t="s">
        <v>4</v>
      </c>
      <c r="G1" s="16" t="str">
        <f>+'DATOS INICIALES'!$C$3</f>
        <v>LORICA</v>
      </c>
    </row>
    <row r="2" spans="1:15" ht="26.1" customHeight="1" x14ac:dyDescent="0.3">
      <c r="A2" s="67"/>
      <c r="B2" s="68"/>
      <c r="C2" s="72"/>
      <c r="D2" s="72"/>
      <c r="E2" s="72"/>
      <c r="F2" s="72"/>
      <c r="G2" s="74"/>
    </row>
    <row r="3" spans="1:15" ht="26.1" customHeight="1" thickBot="1" x14ac:dyDescent="0.35">
      <c r="A3" s="69"/>
      <c r="B3" s="70"/>
      <c r="C3" s="73"/>
      <c r="D3" s="73"/>
      <c r="E3" s="73"/>
      <c r="F3" s="73"/>
      <c r="G3" s="75"/>
    </row>
    <row r="4" spans="1:15" ht="19.5" customHeight="1" x14ac:dyDescent="0.3">
      <c r="A4" s="81" t="str">
        <f>+CONCATENATE("CARTERA DE VOLUMEN DE EXCAVACION Y TERRAPLEN - ",'DATOS INICIALES'!B15," - ",'DATOS INICIALES'!$C$4)</f>
        <v>CARTERA DE VOLUMEN DE EXCAVACION Y TERRAPLEN - ESTANQUE DE LEVANTE 6 - LA DOCTRINA</v>
      </c>
      <c r="B4" s="82"/>
      <c r="C4" s="82"/>
      <c r="D4" s="82"/>
      <c r="E4" s="82"/>
      <c r="F4" s="82"/>
      <c r="G4" s="83"/>
    </row>
    <row r="5" spans="1:15" ht="15" customHeight="1" x14ac:dyDescent="0.3">
      <c r="A5" s="79" t="s">
        <v>12</v>
      </c>
      <c r="B5" s="80"/>
      <c r="C5" s="80"/>
      <c r="D5" s="80"/>
      <c r="E5" s="61">
        <v>0</v>
      </c>
      <c r="F5" s="61"/>
      <c r="G5" s="62"/>
    </row>
    <row r="6" spans="1:15" ht="15.75" customHeight="1" thickBot="1" x14ac:dyDescent="0.35">
      <c r="A6" s="59" t="s">
        <v>13</v>
      </c>
      <c r="B6" s="60"/>
      <c r="C6" s="60"/>
      <c r="D6" s="60"/>
      <c r="E6" s="63">
        <f>+'DATOS INICIALES'!C15</f>
        <v>121.35</v>
      </c>
      <c r="F6" s="63"/>
      <c r="G6" s="64"/>
    </row>
    <row r="7" spans="1:15" ht="40.5" customHeight="1" thickBot="1" x14ac:dyDescent="0.35">
      <c r="A7" s="6" t="s">
        <v>0</v>
      </c>
      <c r="B7" s="7" t="s">
        <v>1</v>
      </c>
      <c r="C7" s="7" t="s">
        <v>2</v>
      </c>
      <c r="D7" s="8" t="s">
        <v>3</v>
      </c>
      <c r="E7" s="31" t="s">
        <v>14</v>
      </c>
      <c r="F7" s="31" t="s">
        <v>15</v>
      </c>
      <c r="G7" s="33" t="s">
        <v>16</v>
      </c>
      <c r="K7" s="19"/>
      <c r="L7" s="19"/>
      <c r="M7" s="19"/>
      <c r="N7" s="19"/>
      <c r="O7" s="19"/>
    </row>
    <row r="8" spans="1:15" x14ac:dyDescent="0.3">
      <c r="A8" s="4">
        <v>0</v>
      </c>
      <c r="B8" s="5">
        <v>0</v>
      </c>
      <c r="C8" s="5">
        <v>0</v>
      </c>
      <c r="D8" s="9">
        <v>0</v>
      </c>
      <c r="E8" s="5">
        <v>0</v>
      </c>
      <c r="F8" s="5">
        <v>0</v>
      </c>
      <c r="G8" s="11">
        <v>0</v>
      </c>
      <c r="I8" s="20"/>
      <c r="J8" s="20"/>
      <c r="K8" s="20"/>
      <c r="L8" s="20"/>
      <c r="M8" s="20"/>
      <c r="N8" s="20"/>
    </row>
    <row r="9" spans="1:15" x14ac:dyDescent="0.3">
      <c r="A9" s="2">
        <v>10</v>
      </c>
      <c r="B9" s="1">
        <v>24.96</v>
      </c>
      <c r="C9" s="1">
        <v>124.8</v>
      </c>
      <c r="D9" s="10">
        <v>124.8</v>
      </c>
      <c r="E9" s="1" t="s">
        <v>39</v>
      </c>
      <c r="F9" s="1">
        <v>4.67</v>
      </c>
      <c r="G9" s="12">
        <v>4.67</v>
      </c>
      <c r="I9" s="20"/>
      <c r="J9" s="20"/>
      <c r="K9" s="20"/>
      <c r="L9" s="20"/>
      <c r="M9" s="20"/>
      <c r="N9" s="20"/>
      <c r="O9" s="20"/>
    </row>
    <row r="10" spans="1:15" x14ac:dyDescent="0.3">
      <c r="A10" s="2">
        <v>20</v>
      </c>
      <c r="B10" s="1">
        <v>55.86</v>
      </c>
      <c r="C10" s="1">
        <v>404.1</v>
      </c>
      <c r="D10" s="10">
        <v>528.91</v>
      </c>
      <c r="E10" s="1">
        <v>1.02</v>
      </c>
      <c r="F10" s="1">
        <v>9.77</v>
      </c>
      <c r="G10" s="12">
        <v>14.43</v>
      </c>
      <c r="I10" s="20"/>
      <c r="J10" s="20"/>
      <c r="K10" s="20"/>
      <c r="L10" s="20"/>
      <c r="M10" s="20"/>
      <c r="N10" s="20"/>
      <c r="O10" s="20"/>
    </row>
    <row r="11" spans="1:15" x14ac:dyDescent="0.3">
      <c r="A11" s="2">
        <v>30</v>
      </c>
      <c r="B11" s="1">
        <v>25.54</v>
      </c>
      <c r="C11" s="1">
        <v>407</v>
      </c>
      <c r="D11" s="10">
        <v>935.91</v>
      </c>
      <c r="E11" s="1">
        <v>1.03</v>
      </c>
      <c r="F11" s="1">
        <v>10.25</v>
      </c>
      <c r="G11" s="12">
        <v>24.68</v>
      </c>
      <c r="I11" s="20"/>
      <c r="J11" s="20"/>
      <c r="K11" s="20"/>
      <c r="L11" s="20"/>
      <c r="M11" s="20"/>
      <c r="N11" s="20"/>
      <c r="O11" s="20"/>
    </row>
    <row r="12" spans="1:15" x14ac:dyDescent="0.3">
      <c r="A12" s="21">
        <v>40</v>
      </c>
      <c r="B12" s="22">
        <v>54.06</v>
      </c>
      <c r="C12" s="22">
        <v>398.01</v>
      </c>
      <c r="D12" s="23">
        <v>1333.92</v>
      </c>
      <c r="E12" s="22">
        <v>1.1599999999999999</v>
      </c>
      <c r="F12" s="22">
        <v>10.95</v>
      </c>
      <c r="G12" s="24">
        <v>35.630000000000003</v>
      </c>
      <c r="I12" s="20"/>
      <c r="J12" s="20"/>
      <c r="K12" s="20"/>
      <c r="L12" s="20"/>
      <c r="M12" s="20"/>
      <c r="N12" s="20"/>
    </row>
    <row r="13" spans="1:15" x14ac:dyDescent="0.3">
      <c r="A13" s="21">
        <v>50</v>
      </c>
      <c r="B13" s="22">
        <v>23.52</v>
      </c>
      <c r="C13" s="22">
        <v>387.9</v>
      </c>
      <c r="D13" s="23" t="s">
        <v>54</v>
      </c>
      <c r="E13" s="22">
        <v>1.3</v>
      </c>
      <c r="F13" s="22">
        <v>12.29</v>
      </c>
      <c r="G13" s="24">
        <v>47.92</v>
      </c>
      <c r="I13" s="20"/>
      <c r="J13" s="20"/>
      <c r="K13" s="20"/>
      <c r="L13" s="20"/>
      <c r="M13" s="20"/>
      <c r="N13" s="20"/>
    </row>
    <row r="14" spans="1:15" x14ac:dyDescent="0.3">
      <c r="A14" s="21">
        <v>60</v>
      </c>
      <c r="B14" s="22">
        <v>36.979999999999997</v>
      </c>
      <c r="C14" s="22">
        <v>302.5</v>
      </c>
      <c r="D14" s="23">
        <v>2024.32</v>
      </c>
      <c r="E14" s="22">
        <v>1.41</v>
      </c>
      <c r="F14" s="22">
        <v>13.54</v>
      </c>
      <c r="G14" s="24">
        <v>61.46</v>
      </c>
      <c r="I14" s="20"/>
      <c r="J14" s="20"/>
      <c r="K14" s="20"/>
      <c r="L14" s="20"/>
      <c r="M14" s="20"/>
      <c r="N14" s="20"/>
    </row>
    <row r="15" spans="1:15" x14ac:dyDescent="0.3">
      <c r="A15" s="21">
        <v>70</v>
      </c>
      <c r="B15" s="22">
        <v>24.61</v>
      </c>
      <c r="C15" s="22">
        <v>307.95</v>
      </c>
      <c r="D15" s="23">
        <v>2332.27</v>
      </c>
      <c r="E15" s="22">
        <v>1.74</v>
      </c>
      <c r="F15" s="22">
        <v>15.76</v>
      </c>
      <c r="G15" s="24">
        <v>77.22</v>
      </c>
      <c r="I15" s="20"/>
      <c r="J15" s="20"/>
      <c r="K15" s="20"/>
      <c r="L15" s="20"/>
      <c r="M15" s="20"/>
      <c r="N15" s="20"/>
    </row>
    <row r="16" spans="1:15" x14ac:dyDescent="0.3">
      <c r="A16" s="21">
        <v>80</v>
      </c>
      <c r="B16" s="22">
        <v>24.51</v>
      </c>
      <c r="C16" s="22">
        <v>245.59</v>
      </c>
      <c r="D16" s="23">
        <v>2577.86</v>
      </c>
      <c r="E16" s="22" t="s">
        <v>57</v>
      </c>
      <c r="F16" s="22">
        <v>16.95</v>
      </c>
      <c r="G16" s="24">
        <v>94.16</v>
      </c>
      <c r="I16" s="20"/>
      <c r="J16" s="20"/>
      <c r="K16" s="20"/>
      <c r="L16" s="20"/>
      <c r="M16" s="20"/>
      <c r="N16" s="20"/>
    </row>
    <row r="17" spans="1:15" x14ac:dyDescent="0.3">
      <c r="A17" s="21">
        <v>90</v>
      </c>
      <c r="B17" s="22">
        <v>24.45</v>
      </c>
      <c r="C17" s="22">
        <v>244.78</v>
      </c>
      <c r="D17" s="23" t="s">
        <v>55</v>
      </c>
      <c r="E17" s="22">
        <v>1.8</v>
      </c>
      <c r="F17" s="22">
        <v>17.260000000000002</v>
      </c>
      <c r="G17" s="24">
        <v>111.43</v>
      </c>
      <c r="I17" s="20"/>
      <c r="J17" s="20"/>
      <c r="K17" s="20"/>
      <c r="L17" s="20"/>
      <c r="M17" s="20"/>
      <c r="N17" s="20"/>
    </row>
    <row r="18" spans="1:15" x14ac:dyDescent="0.3">
      <c r="A18" s="21">
        <v>100</v>
      </c>
      <c r="B18" s="22">
        <v>13.3</v>
      </c>
      <c r="C18" s="22">
        <v>188.74</v>
      </c>
      <c r="D18" s="23">
        <v>3011.39</v>
      </c>
      <c r="E18" s="22">
        <v>2.2799999999999998</v>
      </c>
      <c r="F18" s="22">
        <v>20.420000000000002</v>
      </c>
      <c r="G18" s="24">
        <v>131.84</v>
      </c>
      <c r="I18" s="20"/>
      <c r="J18" s="20"/>
      <c r="K18" s="20"/>
      <c r="L18" s="20"/>
      <c r="M18" s="20"/>
      <c r="N18" s="20"/>
    </row>
    <row r="19" spans="1:15" x14ac:dyDescent="0.3">
      <c r="A19" s="21">
        <v>110</v>
      </c>
      <c r="B19" s="22">
        <v>12.14</v>
      </c>
      <c r="C19" s="22">
        <v>127.21</v>
      </c>
      <c r="D19" s="23" t="s">
        <v>56</v>
      </c>
      <c r="E19" s="22">
        <v>2.4</v>
      </c>
      <c r="F19" s="22">
        <v>23.4</v>
      </c>
      <c r="G19" s="24">
        <v>155.24</v>
      </c>
      <c r="I19" s="20"/>
      <c r="J19" s="20"/>
      <c r="K19" s="20"/>
      <c r="L19" s="20"/>
      <c r="M19" s="20"/>
      <c r="N19" s="20"/>
    </row>
    <row r="20" spans="1:15" x14ac:dyDescent="0.3">
      <c r="A20" s="2">
        <v>120</v>
      </c>
      <c r="B20" s="1">
        <v>0</v>
      </c>
      <c r="C20" s="1">
        <v>60.7</v>
      </c>
      <c r="D20" s="10">
        <v>3199.3</v>
      </c>
      <c r="E20" s="1">
        <v>0</v>
      </c>
      <c r="F20" s="1">
        <v>12</v>
      </c>
      <c r="G20" s="12">
        <v>167.25</v>
      </c>
      <c r="I20" s="20"/>
      <c r="J20" s="20"/>
      <c r="K20" s="20"/>
      <c r="L20" s="20"/>
      <c r="M20" s="20"/>
      <c r="N20" s="20"/>
      <c r="O20" s="20"/>
    </row>
    <row r="21" spans="1:15" ht="15" thickBot="1" x14ac:dyDescent="0.35">
      <c r="A21" s="3">
        <f>+E6</f>
        <v>121.35</v>
      </c>
      <c r="B21" s="13">
        <v>0</v>
      </c>
      <c r="C21" s="13">
        <v>0</v>
      </c>
      <c r="D21" s="14">
        <v>3199.3</v>
      </c>
      <c r="E21" s="13">
        <v>0</v>
      </c>
      <c r="F21" s="13">
        <v>0</v>
      </c>
      <c r="G21" s="15">
        <v>167.25</v>
      </c>
      <c r="I21" s="20"/>
      <c r="J21" s="20"/>
      <c r="K21" s="20"/>
      <c r="L21" s="20"/>
      <c r="M21" s="20"/>
      <c r="N21" s="20"/>
      <c r="O21" s="20"/>
    </row>
  </sheetData>
  <mergeCells count="8">
    <mergeCell ref="A6:D6"/>
    <mergeCell ref="E6:G6"/>
    <mergeCell ref="A1:B3"/>
    <mergeCell ref="C1:E3"/>
    <mergeCell ref="F2:G3"/>
    <mergeCell ref="A4:G4"/>
    <mergeCell ref="A5:D5"/>
    <mergeCell ref="E5:G5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34</vt:i4>
      </vt:variant>
    </vt:vector>
  </HeadingPairs>
  <TitlesOfParts>
    <vt:vector size="52" baseType="lpstr">
      <vt:lpstr>DATOS INICIALES</vt:lpstr>
      <vt:lpstr>A1</vt:lpstr>
      <vt:lpstr>A2</vt:lpstr>
      <vt:lpstr>A3</vt:lpstr>
      <vt:lpstr>A4</vt:lpstr>
      <vt:lpstr>A5</vt:lpstr>
      <vt:lpstr>A6</vt:lpstr>
      <vt:lpstr>A7</vt:lpstr>
      <vt:lpstr>A8</vt:lpstr>
      <vt:lpstr>A9</vt:lpstr>
      <vt:lpstr>A10</vt:lpstr>
      <vt:lpstr>A11</vt:lpstr>
      <vt:lpstr>A12</vt:lpstr>
      <vt:lpstr>A13</vt:lpstr>
      <vt:lpstr>A14</vt:lpstr>
      <vt:lpstr>A15</vt:lpstr>
      <vt:lpstr>A16</vt:lpstr>
      <vt:lpstr>A17</vt:lpstr>
      <vt:lpstr>'A1'!Área_de_impresión</vt:lpstr>
      <vt:lpstr>'A10'!Área_de_impresión</vt:lpstr>
      <vt:lpstr>'A11'!Área_de_impresión</vt:lpstr>
      <vt:lpstr>'A12'!Área_de_impresión</vt:lpstr>
      <vt:lpstr>'A13'!Área_de_impresión</vt:lpstr>
      <vt:lpstr>'A14'!Área_de_impresión</vt:lpstr>
      <vt:lpstr>'A15'!Área_de_impresión</vt:lpstr>
      <vt:lpstr>'A16'!Área_de_impresión</vt:lpstr>
      <vt:lpstr>'A17'!Área_de_impresión</vt:lpstr>
      <vt:lpstr>'A2'!Área_de_impresión</vt:lpstr>
      <vt:lpstr>'A3'!Área_de_impresión</vt:lpstr>
      <vt:lpstr>'A4'!Área_de_impresión</vt:lpstr>
      <vt:lpstr>'A5'!Área_de_impresión</vt:lpstr>
      <vt:lpstr>'A6'!Área_de_impresión</vt:lpstr>
      <vt:lpstr>'A7'!Área_de_impresión</vt:lpstr>
      <vt:lpstr>'A8'!Área_de_impresión</vt:lpstr>
      <vt:lpstr>'A9'!Área_de_impresión</vt:lpstr>
      <vt:lpstr>'A1'!Títulos_a_imprimir</vt:lpstr>
      <vt:lpstr>'A10'!Títulos_a_imprimir</vt:lpstr>
      <vt:lpstr>'A11'!Títulos_a_imprimir</vt:lpstr>
      <vt:lpstr>'A12'!Títulos_a_imprimir</vt:lpstr>
      <vt:lpstr>'A13'!Títulos_a_imprimir</vt:lpstr>
      <vt:lpstr>'A14'!Títulos_a_imprimir</vt:lpstr>
      <vt:lpstr>'A15'!Títulos_a_imprimir</vt:lpstr>
      <vt:lpstr>'A16'!Títulos_a_imprimir</vt:lpstr>
      <vt:lpstr>'A17'!Títulos_a_imprimir</vt:lpstr>
      <vt:lpstr>'A2'!Títulos_a_imprimir</vt:lpstr>
      <vt:lpstr>'A3'!Títulos_a_imprimir</vt:lpstr>
      <vt:lpstr>'A4'!Títulos_a_imprimir</vt:lpstr>
      <vt:lpstr>'A5'!Títulos_a_imprimir</vt:lpstr>
      <vt:lpstr>'A6'!Títulos_a_imprimir</vt:lpstr>
      <vt:lpstr>'A7'!Títulos_a_imprimir</vt:lpstr>
      <vt:lpstr>'A8'!Títulos_a_imprimir</vt:lpstr>
      <vt:lpstr>'A9'!Títulos_a_imprimir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2023-07-31T15:13:51Z</cp:lastPrinted>
  <dcterms:created xsi:type="dcterms:W3CDTF">2015-09-11T14:19:33Z</dcterms:created>
  <dcterms:modified xsi:type="dcterms:W3CDTF">2023-08-01T22:29:26Z</dcterms:modified>
</cp:coreProperties>
</file>